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8"/>
  <workbookPr defaultThemeVersion="124226"/>
  <mc:AlternateContent xmlns:mc="http://schemas.openxmlformats.org/markup-compatibility/2006">
    <mc:Choice Requires="x15">
      <x15ac:absPath xmlns:x15ac="http://schemas.microsoft.com/office/spreadsheetml/2010/11/ac" url="\\24ysu-sv21\国立夜須高原青少年自然の家\事業推進室\03事業推進係\01　研修支援事業\07 印刷物・掲示物に関すること\印刷物\☆利用の手引き\利用の手引き（R５年度改訂版）\"/>
    </mc:Choice>
  </mc:AlternateContent>
  <xr:revisionPtr revIDLastSave="0" documentId="13_ncr:1_{5D9287CC-33BE-45A7-BC76-3FB4C7E915F6}" xr6:coauthVersionLast="36" xr6:coauthVersionMax="36" xr10:uidLastSave="{00000000-0000-0000-0000-000000000000}"/>
  <bookViews>
    <workbookView xWindow="0" yWindow="0" windowWidth="28800" windowHeight="12135" xr2:uid="{00000000-000D-0000-FFFF-FFFF00000000}"/>
  </bookViews>
  <sheets>
    <sheet name="食数表" sheetId="6" r:id="rId1"/>
    <sheet name="食数表(記入例)" sheetId="4" r:id="rId2"/>
    <sheet name="list" sheetId="2" r:id="rId3"/>
    <sheet name="Sheet1" sheetId="1" r:id="rId4"/>
  </sheets>
  <definedNames>
    <definedName name="_xlnm.Print_Area" localSheetId="0">食数表!$A$1:$BY$46</definedName>
    <definedName name="_xlnm.Print_Area" localSheetId="1">'食数表(記入例)'!$A$1:$BY$46</definedName>
    <definedName name="まき等">list!$F$2:$F$5</definedName>
    <definedName name="教材等">list!$J$2:$J$18</definedName>
    <definedName name="月">list!$A$2:$A$13</definedName>
    <definedName name="時間帯">list!$C$2:$C$6</definedName>
    <definedName name="日">list!$B$2:$B$32</definedName>
    <definedName name="弁当等">list!$H$2:$H$33</definedName>
    <definedName name="野外炊飯等メニュー">list!$D$2:$D$24</definedName>
  </definedNames>
  <calcPr calcId="191029"/>
</workbook>
</file>

<file path=xl/calcChain.xml><?xml version="1.0" encoding="utf-8"?>
<calcChain xmlns="http://schemas.openxmlformats.org/spreadsheetml/2006/main">
  <c r="AC29" i="4" l="1"/>
  <c r="BN26" i="6" l="1"/>
  <c r="BN27" i="6"/>
  <c r="BN28" i="6"/>
  <c r="BN29" i="6"/>
  <c r="BN30" i="6"/>
  <c r="BN25" i="6"/>
  <c r="BF9" i="6" l="1"/>
  <c r="AJ9" i="6"/>
  <c r="AC32" i="4"/>
  <c r="AC31" i="4"/>
  <c r="AC30" i="4"/>
  <c r="AC32" i="6"/>
  <c r="AC31" i="6"/>
  <c r="AC30" i="6"/>
  <c r="AC29" i="6"/>
  <c r="K14" i="6"/>
  <c r="BC14" i="6"/>
  <c r="AG14" i="6"/>
  <c r="K15" i="6"/>
  <c r="AG15" i="6"/>
  <c r="BC15" i="6"/>
  <c r="K16" i="6"/>
  <c r="AG16" i="6"/>
  <c r="BC16" i="6"/>
  <c r="K17" i="6"/>
  <c r="AG17" i="6"/>
  <c r="BC17" i="6"/>
  <c r="BN33" i="6"/>
  <c r="BN34" i="6"/>
  <c r="AC35" i="6"/>
  <c r="BN35" i="6"/>
  <c r="AC36" i="6"/>
  <c r="BN36" i="6"/>
  <c r="AC37" i="6"/>
  <c r="BN37" i="6"/>
  <c r="AC38" i="6"/>
  <c r="BN38" i="6"/>
  <c r="BN39" i="6"/>
  <c r="BN37" i="4"/>
  <c r="BF9" i="4"/>
  <c r="BN30" i="4"/>
  <c r="BN29" i="4"/>
  <c r="BN28" i="4"/>
  <c r="BN27" i="4"/>
  <c r="BN26" i="4"/>
  <c r="BN25" i="4"/>
  <c r="BC17" i="4"/>
  <c r="BC16" i="4"/>
  <c r="BC15" i="4"/>
  <c r="BC14" i="4"/>
  <c r="AG17" i="4"/>
  <c r="AG16" i="4"/>
  <c r="AG15" i="4"/>
  <c r="AG14" i="4"/>
  <c r="K14" i="4"/>
  <c r="K17" i="4"/>
  <c r="K16" i="4"/>
  <c r="K15" i="4"/>
  <c r="BN36" i="4"/>
  <c r="BN35" i="4"/>
  <c r="BN34" i="4"/>
  <c r="BN33" i="4"/>
  <c r="AC38" i="4"/>
  <c r="AC37" i="4"/>
  <c r="AC36" i="4"/>
  <c r="AC35" i="4"/>
  <c r="AJ9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</authors>
  <commentList>
    <comment ref="AC3" authorId="0" shapeId="0" xr:uid="{00000000-0006-0000-00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0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9" authorId="1" shapeId="0" xr:uid="{00000000-0006-0000-00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
令和元年は「１」を入力します。</t>
        </r>
      </text>
    </comment>
    <comment ref="V9" authorId="1" shapeId="0" xr:uid="{00000000-0006-0000-00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9" authorId="1" shapeId="0" xr:uid="{00000000-0006-0000-00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9" authorId="1" shapeId="0" xr:uid="{00000000-0006-0000-00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9" authorId="1" shapeId="0" xr:uid="{00000000-0006-0000-00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4" authorId="0" shapeId="0" xr:uid="{00000000-0006-0000-00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4" authorId="0" shapeId="0" xr:uid="{00000000-0006-0000-00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4" authorId="0" shapeId="0" xr:uid="{00000000-0006-0000-00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0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0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0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V33" authorId="0" shapeId="0" xr:uid="{00000000-0006-0000-00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3" authorId="0" shapeId="0" xr:uid="{00000000-0006-0000-00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5" authorId="0" shapeId="0" xr:uid="{00000000-0006-0000-00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5" authorId="0" shapeId="0" xr:uid="{00000000-0006-0000-00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5" authorId="0" shapeId="0" xr:uid="{00000000-0006-0000-00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  <author>国立青少年教育振興機構</author>
    <author>ta.harada</author>
  </authors>
  <commentList>
    <comment ref="AC3" authorId="0" shapeId="0" xr:uid="{00000000-0006-0000-0100-000001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今回の利用の申込について、この食数票を提出するのが初めての場合は「初回の提出」の方にチェックを入れてください。</t>
        </r>
      </text>
    </comment>
    <comment ref="BA3" authorId="0" shapeId="0" xr:uid="{00000000-0006-0000-0100-000002000000}">
      <text>
        <r>
          <rPr>
            <sz val="9"/>
            <color indexed="81"/>
            <rFont val="ＭＳ Ｐゴシック"/>
            <family val="3"/>
            <charset val="128"/>
          </rPr>
          <t>今回の利用の申込について、すでに前回「初回の提出」の方にチェックを入れて提出し、その後変更があり、再度提出する場合は「２回目以降の提出」にチェックを入れてください。</t>
        </r>
      </text>
    </comment>
    <comment ref="O9" authorId="1" shapeId="0" xr:uid="{00000000-0006-0000-0100-000003000000}">
      <text>
        <r>
          <rPr>
            <sz val="9"/>
            <color indexed="81"/>
            <rFont val="ＭＳ Ｐゴシック"/>
            <family val="3"/>
            <charset val="128"/>
          </rPr>
          <t>年を入力します。</t>
        </r>
      </text>
    </comment>
    <comment ref="V9" authorId="1" shapeId="0" xr:uid="{00000000-0006-0000-0100-000004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C9" authorId="1" shapeId="0" xr:uid="{00000000-0006-0000-0100-000005000000}">
      <text>
        <r>
          <rPr>
            <sz val="9"/>
            <color indexed="81"/>
            <rFont val="ＭＳ Ｐゴシック"/>
            <family val="3"/>
            <charset val="128"/>
          </rPr>
          <t>入所日を選択または入力します。</t>
        </r>
      </text>
    </comment>
    <comment ref="AR9" authorId="1" shapeId="0" xr:uid="{00000000-0006-0000-0100-000006000000}">
      <text>
        <r>
          <rPr>
            <sz val="9"/>
            <color indexed="81"/>
            <rFont val="ＭＳ Ｐゴシック"/>
            <family val="3"/>
            <charset val="128"/>
          </rPr>
          <t>月を選択または入力します。</t>
        </r>
      </text>
    </comment>
    <comment ref="AY9" authorId="1" shapeId="0" xr:uid="{00000000-0006-0000-0100-000007000000}">
      <text>
        <r>
          <rPr>
            <sz val="9"/>
            <color indexed="81"/>
            <rFont val="ＭＳ Ｐゴシック"/>
            <family val="3"/>
            <charset val="128"/>
          </rPr>
          <t>退所日を選択または入力します。</t>
        </r>
      </text>
    </comment>
    <comment ref="K14" authorId="0" shapeId="0" xr:uid="{00000000-0006-0000-0100-000008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G14" authorId="0" shapeId="0" xr:uid="{00000000-0006-0000-0100-000009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BC14" authorId="0" shapeId="0" xr:uid="{00000000-0006-0000-0100-00000A000000}">
      <text>
        <r>
          <rPr>
            <sz val="9"/>
            <color indexed="81"/>
            <rFont val="ＭＳ Ｐゴシック"/>
            <family val="3"/>
            <charset val="128"/>
          </rPr>
          <t>右セルにそれぞれの内訳人数を入力すると、自動的に合計が表示されます。</t>
        </r>
      </text>
    </comment>
    <comment ref="AV25" authorId="0" shapeId="0" xr:uid="{00000000-0006-0000-0100-00000B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AZ25" authorId="0" shapeId="0" xr:uid="{00000000-0006-0000-0100-00000C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※詳細の内容があり、欄に書ききれない等の場合は、左下の「その他・備考」欄にお書きください。</t>
        </r>
      </text>
    </comment>
    <comment ref="BN25" authorId="0" shapeId="0" xr:uid="{00000000-0006-0000-0100-00000D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C27" authorId="2" shapeId="0" xr:uid="{F71EDA32-F98F-4FA6-9338-6489EF5DFF3A}">
      <text>
        <r>
          <rPr>
            <sz val="9"/>
            <color indexed="81"/>
            <rFont val="MS P ゴシック"/>
            <family val="3"/>
            <charset val="128"/>
          </rPr>
          <t>ＨＰより野外炊飯メニューの成分表を必ずご確認いただき、確認が済みましたらチェックをお願いいたします。</t>
        </r>
      </text>
    </comment>
    <comment ref="J29" authorId="0" shapeId="0" xr:uid="{8BA1CFE2-D3C5-4279-BB03-F3E5D738771B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「朝食」・「昼食」・「おやつ」・「夕食」等、実施する時間帯を入力します。</t>
        </r>
      </text>
    </comment>
    <comment ref="N29" authorId="0" shapeId="0" xr:uid="{671112CC-414A-4113-A82B-081F549DB43D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29" authorId="0" shapeId="0" xr:uid="{01F0879D-54A7-4E75-BCA4-0BAE6B19B697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AI29" authorId="0" shapeId="0" xr:uid="{58F46DB4-D9A8-4D3D-977E-26F5D0AAED9F}">
      <text>
        <r>
          <rPr>
            <sz val="9"/>
            <color indexed="81"/>
            <rFont val="ＭＳ Ｐゴシック"/>
            <family val="3"/>
            <charset val="128"/>
          </rPr>
          <t>6人分や20人分のセットメニューで、端数がある場合、半セット（1/2，0.5）単位の注文であれば可能です。</t>
        </r>
      </text>
    </comment>
    <comment ref="AV33" authorId="0" shapeId="0" xr:uid="{00000000-0006-0000-0100-000012000000}">
      <text>
        <r>
          <rPr>
            <sz val="9"/>
            <color indexed="81"/>
            <rFont val="ＭＳ Ｐゴシック"/>
            <family val="3"/>
            <charset val="128"/>
          </rPr>
          <t xml:space="preserve">プルダウンリストから選択していただくと自動的に（右列の）単価が表示されます。
</t>
        </r>
        <r>
          <rPr>
            <sz val="9"/>
            <color indexed="12"/>
            <rFont val="ＭＳ Ｐゴシック"/>
            <family val="3"/>
            <charset val="128"/>
          </rPr>
          <t>※詳細の内容があり（色やサイズや型の種類等）欄に書ききれない等の場合は、左下の「その他・備考」欄にお書きください。</t>
        </r>
      </text>
    </comment>
    <comment ref="BN33" authorId="0" shapeId="0" xr:uid="{00000000-0006-0000-0100-000013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  <comment ref="J35" authorId="0" shapeId="0" xr:uid="{00000000-0006-0000-0100-000014000000}">
      <text>
        <r>
          <rPr>
            <sz val="9"/>
            <color indexed="81"/>
            <rFont val="ＭＳ Ｐゴシック"/>
            <family val="3"/>
            <charset val="128"/>
          </rPr>
          <t>「朝食」・「昼食」・「夕食」・「夜間」等、実施する時間帯を入力します。</t>
        </r>
      </text>
    </comment>
    <comment ref="N35" authorId="0" shapeId="0" xr:uid="{00000000-0006-0000-0100-000015000000}">
      <text>
        <r>
          <rPr>
            <sz val="9"/>
            <color indexed="81"/>
            <rFont val="ＭＳ Ｐゴシック"/>
            <family val="3"/>
            <charset val="128"/>
          </rPr>
          <t>プルダウンリストから選択していただくと自動的に（右列の）単価が表示されます。</t>
        </r>
      </text>
    </comment>
    <comment ref="AC35" authorId="0" shapeId="0" xr:uid="{00000000-0006-0000-0100-000016000000}">
      <text>
        <r>
          <rPr>
            <sz val="9"/>
            <color indexed="81"/>
            <rFont val="ＭＳ Ｐゴシック"/>
            <family val="3"/>
            <charset val="128"/>
          </rPr>
          <t>（左列の）メニューでプルダウンリストから選択していただくと、自動的に単価が表示されます。</t>
        </r>
      </text>
    </comment>
  </commentList>
</comments>
</file>

<file path=xl/sharedStrings.xml><?xml version="1.0" encoding="utf-8"?>
<sst xmlns="http://schemas.openxmlformats.org/spreadsheetml/2006/main" count="312" uniqueCount="182">
  <si>
    <t>携帯番号</t>
    <rPh sb="0" eb="2">
      <t>ケイタイ</t>
    </rPh>
    <rPh sb="2" eb="4">
      <t>バンゴウ</t>
    </rPh>
    <phoneticPr fontId="2"/>
  </si>
  <si>
    <t>２ シーツ</t>
    <phoneticPr fontId="2"/>
  </si>
  <si>
    <t>受取日</t>
    <rPh sb="0" eb="3">
      <t>ウケトリビ</t>
    </rPh>
    <phoneticPr fontId="2"/>
  </si>
  <si>
    <t>名</t>
    <rPh sb="0" eb="1">
      <t>メイ</t>
    </rPh>
    <phoneticPr fontId="2"/>
  </si>
  <si>
    <t>実施日</t>
    <rPh sb="0" eb="3">
      <t>ジッシビ</t>
    </rPh>
    <phoneticPr fontId="2"/>
  </si>
  <si>
    <t>担当者</t>
    <rPh sb="0" eb="3">
      <t>タントウシャ</t>
    </rPh>
    <phoneticPr fontId="2"/>
  </si>
  <si>
    <t>フリガナ</t>
    <phoneticPr fontId="2"/>
  </si>
  <si>
    <t>１ レストランバイキング食</t>
    <rPh sb="12" eb="13">
      <t>ショク</t>
    </rPh>
    <phoneticPr fontId="2"/>
  </si>
  <si>
    <t>利用期間</t>
    <rPh sb="0" eb="2">
      <t>リヨウ</t>
    </rPh>
    <rPh sb="2" eb="4">
      <t>キカン</t>
    </rPh>
    <phoneticPr fontId="2"/>
  </si>
  <si>
    <t>テント泊用</t>
    <rPh sb="3" eb="4">
      <t>ハク</t>
    </rPh>
    <rPh sb="4" eb="5">
      <t>ヨウ</t>
    </rPh>
    <phoneticPr fontId="2"/>
  </si>
  <si>
    <t>時間</t>
    <rPh sb="0" eb="2">
      <t>ジカン</t>
    </rPh>
    <phoneticPr fontId="2"/>
  </si>
  <si>
    <t>メニュー（1セット6人分）</t>
    <rPh sb="10" eb="11">
      <t>ニン</t>
    </rPh>
    <rPh sb="11" eb="12">
      <t>ブン</t>
    </rPh>
    <phoneticPr fontId="2"/>
  </si>
  <si>
    <t>セット数</t>
    <rPh sb="3" eb="4">
      <t>スウ</t>
    </rPh>
    <phoneticPr fontId="2"/>
  </si>
  <si>
    <t>数</t>
    <rPh sb="0" eb="1">
      <t>スウ</t>
    </rPh>
    <phoneticPr fontId="2"/>
  </si>
  <si>
    <t>品　名</t>
    <rPh sb="0" eb="1">
      <t>シナ</t>
    </rPh>
    <rPh sb="2" eb="3">
      <t>メイ</t>
    </rPh>
    <phoneticPr fontId="2"/>
  </si>
  <si>
    <t>交換日（交換する場合）</t>
    <rPh sb="0" eb="3">
      <t>コウカンビ</t>
    </rPh>
    <rPh sb="4" eb="6">
      <t>コウカン</t>
    </rPh>
    <rPh sb="8" eb="10">
      <t>バアイ</t>
    </rPh>
    <phoneticPr fontId="2"/>
  </si>
  <si>
    <t>初　日</t>
    <rPh sb="0" eb="1">
      <t>ショ</t>
    </rPh>
    <rPh sb="2" eb="3">
      <t>ヒ</t>
    </rPh>
    <phoneticPr fontId="2"/>
  </si>
  <si>
    <t>宿泊室用</t>
    <rPh sb="0" eb="3">
      <t>シュクハクシツ</t>
    </rPh>
    <rPh sb="3" eb="4">
      <t>ヨウ</t>
    </rPh>
    <phoneticPr fontId="2"/>
  </si>
  <si>
    <t>月</t>
    <rPh sb="0" eb="1">
      <t>ゲツ</t>
    </rPh>
    <phoneticPr fontId="2"/>
  </si>
  <si>
    <t>日</t>
    <rPh sb="0" eb="1">
      <t>ジツ</t>
    </rPh>
    <phoneticPr fontId="2"/>
  </si>
  <si>
    <t>５ 弁当・飲物・補食等</t>
    <rPh sb="2" eb="4">
      <t>ベントウ</t>
    </rPh>
    <rPh sb="5" eb="7">
      <t>ノミモノ</t>
    </rPh>
    <rPh sb="8" eb="10">
      <t>ホショク</t>
    </rPh>
    <rPh sb="10" eb="11">
      <t>トウ</t>
    </rPh>
    <phoneticPr fontId="2"/>
  </si>
  <si>
    <t>日　付</t>
    <rPh sb="0" eb="1">
      <t>ヒ</t>
    </rPh>
    <rPh sb="2" eb="3">
      <t>ヅケ</t>
    </rPh>
    <phoneticPr fontId="2"/>
  </si>
  <si>
    <t>朝　食(7:15～9:00)</t>
    <rPh sb="0" eb="1">
      <t>アサ</t>
    </rPh>
    <rPh sb="2" eb="3">
      <t>ショク</t>
    </rPh>
    <phoneticPr fontId="2"/>
  </si>
  <si>
    <t>昼　食(11:30～13:30)</t>
    <rPh sb="0" eb="1">
      <t>ヒル</t>
    </rPh>
    <rPh sb="2" eb="3">
      <t>ショク</t>
    </rPh>
    <phoneticPr fontId="2"/>
  </si>
  <si>
    <t>組数</t>
    <rPh sb="0" eb="2">
      <t>クミスウ</t>
    </rPh>
    <phoneticPr fontId="2"/>
  </si>
  <si>
    <t>※送付・送信時にどちらかにチェックを入れてください。</t>
    <rPh sb="1" eb="3">
      <t>ソウフ</t>
    </rPh>
    <rPh sb="4" eb="6">
      <t>ソウシン</t>
    </rPh>
    <rPh sb="6" eb="7">
      <t>ジ</t>
    </rPh>
    <rPh sb="18" eb="19">
      <t>イ</t>
    </rPh>
    <phoneticPr fontId="2"/>
  </si>
  <si>
    <t>※変更期限：変更数20食以上は利用日１週間前まで。20食以内であれば当日の一食時前まで（朝食は前日の夕食時までとなります）</t>
    <rPh sb="1" eb="3">
      <t>ヘンコウ</t>
    </rPh>
    <rPh sb="3" eb="5">
      <t>キゲン</t>
    </rPh>
    <rPh sb="6" eb="8">
      <t>ヘンコウ</t>
    </rPh>
    <rPh sb="8" eb="9">
      <t>スウ</t>
    </rPh>
    <rPh sb="11" eb="12">
      <t>ショク</t>
    </rPh>
    <rPh sb="12" eb="14">
      <t>イジョウ</t>
    </rPh>
    <rPh sb="15" eb="18">
      <t>リヨウビ</t>
    </rPh>
    <rPh sb="19" eb="21">
      <t>シュウカン</t>
    </rPh>
    <rPh sb="21" eb="22">
      <t>マエ</t>
    </rPh>
    <rPh sb="27" eb="28">
      <t>ショク</t>
    </rPh>
    <rPh sb="28" eb="30">
      <t>イナイ</t>
    </rPh>
    <rPh sb="34" eb="36">
      <t>トウジツ</t>
    </rPh>
    <rPh sb="37" eb="39">
      <t>イッショク</t>
    </rPh>
    <rPh sb="39" eb="40">
      <t>ジ</t>
    </rPh>
    <rPh sb="40" eb="41">
      <t>マエ</t>
    </rPh>
    <rPh sb="44" eb="46">
      <t>チョウショク</t>
    </rPh>
    <rPh sb="47" eb="49">
      <t>ゼンジツ</t>
    </rPh>
    <rPh sb="50" eb="52">
      <t>ユウショク</t>
    </rPh>
    <rPh sb="52" eb="53">
      <t>ジ</t>
    </rPh>
    <phoneticPr fontId="2"/>
  </si>
  <si>
    <t>その他・備考</t>
    <rPh sb="2" eb="3">
      <t>タ</t>
    </rPh>
    <rPh sb="4" eb="6">
      <t>ビコウ</t>
    </rPh>
    <phoneticPr fontId="2"/>
  </si>
  <si>
    <t>ＴＥＬ　０９４６－４２－５９９２</t>
    <phoneticPr fontId="2"/>
  </si>
  <si>
    <t>ＦＡＸ　０９４６－４２－５９９４</t>
    <phoneticPr fontId="2"/>
  </si>
  <si>
    <t>「レストランやす高原」食堂(売店)業務委託業者</t>
    <rPh sb="8" eb="10">
      <t>コウゲン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</si>
  <si>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</si>
  <si>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</si>
  <si>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</si>
  <si>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泊</t>
    <rPh sb="0" eb="1">
      <t>ハク</t>
    </rPh>
    <phoneticPr fontId="2"/>
  </si>
  <si>
    <t>日】</t>
    <rPh sb="0" eb="1">
      <t>ニチ</t>
    </rPh>
    <phoneticPr fontId="2"/>
  </si>
  <si>
    <t>野外炊飯等メニュー</t>
    <rPh sb="0" eb="2">
      <t>ヤガイ</t>
    </rPh>
    <rPh sb="2" eb="4">
      <t>スイハン</t>
    </rPh>
    <rPh sb="4" eb="5">
      <t>ナド</t>
    </rPh>
    <phoneticPr fontId="2"/>
  </si>
  <si>
    <t>野外炊飯等メニュー単価</t>
    <rPh sb="0" eb="2">
      <t>ヤガイ</t>
    </rPh>
    <rPh sb="2" eb="4">
      <t>スイハン</t>
    </rPh>
    <rPh sb="4" eb="5">
      <t>ナド</t>
    </rPh>
    <rPh sb="9" eb="11">
      <t>タンカ</t>
    </rPh>
    <phoneticPr fontId="2"/>
  </si>
  <si>
    <t>味噌汁セット</t>
    <rPh sb="0" eb="3">
      <t>ミソシル</t>
    </rPh>
    <phoneticPr fontId="2"/>
  </si>
  <si>
    <t>手作りパンセット</t>
    <rPh sb="0" eb="2">
      <t>テヅク</t>
    </rPh>
    <phoneticPr fontId="2"/>
  </si>
  <si>
    <t>ビーフカレーセット</t>
    <phoneticPr fontId="2"/>
  </si>
  <si>
    <t>焼きそばライスセット</t>
    <rPh sb="0" eb="1">
      <t>ヤ</t>
    </rPh>
    <phoneticPr fontId="2"/>
  </si>
  <si>
    <t>焼きそばパンセット</t>
    <rPh sb="0" eb="1">
      <t>ヤ</t>
    </rPh>
    <phoneticPr fontId="2"/>
  </si>
  <si>
    <t>ディナーカレーセット</t>
    <phoneticPr fontId="2"/>
  </si>
  <si>
    <t>豚汁セット</t>
    <rPh sb="0" eb="2">
      <t>トンジル</t>
    </rPh>
    <phoneticPr fontId="2"/>
  </si>
  <si>
    <t>水炊き鍋セット</t>
    <rPh sb="0" eb="2">
      <t>ミズタ</t>
    </rPh>
    <rPh sb="3" eb="4">
      <t>ナベ</t>
    </rPh>
    <phoneticPr fontId="2"/>
  </si>
  <si>
    <t>バーベキューＡセット</t>
    <phoneticPr fontId="2"/>
  </si>
  <si>
    <t>バーベキューＢセット</t>
    <phoneticPr fontId="2"/>
  </si>
  <si>
    <t>ホットドックセット(1人分)</t>
    <phoneticPr fontId="2"/>
  </si>
  <si>
    <t>Ｔ　Ｅ　Ｌ</t>
    <phoneticPr fontId="2"/>
  </si>
  <si>
    <t>もちつき・あんこもちセット(20人分)</t>
    <phoneticPr fontId="2"/>
  </si>
  <si>
    <t>もちつき・雑煮セット(20人分)</t>
    <rPh sb="5" eb="7">
      <t>ゾウニ</t>
    </rPh>
    <phoneticPr fontId="2"/>
  </si>
  <si>
    <t>まき等</t>
    <rPh sb="2" eb="3">
      <t>ナド</t>
    </rPh>
    <phoneticPr fontId="2"/>
  </si>
  <si>
    <t>まき等単価</t>
    <rPh sb="2" eb="3">
      <t>ナド</t>
    </rPh>
    <rPh sb="3" eb="5">
      <t>タンカ</t>
    </rPh>
    <phoneticPr fontId="2"/>
  </si>
  <si>
    <t>野外炊飯用まき１束(6人分)</t>
    <rPh sb="0" eb="2">
      <t>ヤガイ</t>
    </rPh>
    <rPh sb="2" eb="5">
      <t>スイハンヨウ</t>
    </rPh>
    <rPh sb="8" eb="9">
      <t>タバ</t>
    </rPh>
    <rPh sb="11" eb="12">
      <t>ニン</t>
    </rPh>
    <rPh sb="12" eb="13">
      <t>ブン</t>
    </rPh>
    <phoneticPr fontId="2"/>
  </si>
  <si>
    <t>キャンプファイヤー用まき</t>
    <rPh sb="9" eb="10">
      <t>ヨウ</t>
    </rPh>
    <phoneticPr fontId="2"/>
  </si>
  <si>
    <t>キャンプファイヤー用まき1/2セット</t>
    <rPh sb="9" eb="10">
      <t>ヨウ</t>
    </rPh>
    <phoneticPr fontId="2"/>
  </si>
  <si>
    <t>弁当等</t>
    <rPh sb="0" eb="2">
      <t>ベントウ</t>
    </rPh>
    <rPh sb="2" eb="3">
      <t>ナド</t>
    </rPh>
    <phoneticPr fontId="2"/>
  </si>
  <si>
    <t>弁当等単価</t>
    <rPh sb="0" eb="2">
      <t>ベントウ</t>
    </rPh>
    <rPh sb="2" eb="3">
      <t>ナド</t>
    </rPh>
    <rPh sb="3" eb="5">
      <t>タンカ</t>
    </rPh>
    <phoneticPr fontId="2"/>
  </si>
  <si>
    <t>おにぎり弁当Ａ</t>
    <rPh sb="4" eb="6">
      <t>ベントウ</t>
    </rPh>
    <phoneticPr fontId="2"/>
  </si>
  <si>
    <t>おにぎり弁当Ｂ</t>
    <rPh sb="4" eb="6">
      <t>ベントウ</t>
    </rPh>
    <phoneticPr fontId="2"/>
  </si>
  <si>
    <t>おにぎり弁当Ｃ</t>
    <rPh sb="4" eb="6">
      <t>ベントウ</t>
    </rPh>
    <phoneticPr fontId="2"/>
  </si>
  <si>
    <t>おにぎり弁当Ｄ</t>
    <rPh sb="4" eb="6">
      <t>ベントウ</t>
    </rPh>
    <phoneticPr fontId="2"/>
  </si>
  <si>
    <t>幕の内弁当Ａ</t>
    <rPh sb="0" eb="1">
      <t>マク</t>
    </rPh>
    <rPh sb="2" eb="3">
      <t>ウチ</t>
    </rPh>
    <rPh sb="3" eb="5">
      <t>ベントウ</t>
    </rPh>
    <phoneticPr fontId="2"/>
  </si>
  <si>
    <t>幕の内弁当Ｂ</t>
    <rPh sb="0" eb="1">
      <t>マク</t>
    </rPh>
    <rPh sb="2" eb="3">
      <t>ウチ</t>
    </rPh>
    <rPh sb="3" eb="5">
      <t>ベントウ</t>
    </rPh>
    <phoneticPr fontId="2"/>
  </si>
  <si>
    <t>手巻きおにぎり（梅）</t>
    <rPh sb="0" eb="2">
      <t>テマ</t>
    </rPh>
    <rPh sb="8" eb="9">
      <t>ウメ</t>
    </rPh>
    <phoneticPr fontId="2"/>
  </si>
  <si>
    <t>手巻きおにぎり（かつお）</t>
    <rPh sb="0" eb="2">
      <t>テマ</t>
    </rPh>
    <phoneticPr fontId="2"/>
  </si>
  <si>
    <t>手巻きおにぎり（ツナマヨ）</t>
    <rPh sb="0" eb="2">
      <t>テマ</t>
    </rPh>
    <phoneticPr fontId="2"/>
  </si>
  <si>
    <t>手巻きおにぎり（高菜）</t>
    <rPh sb="0" eb="2">
      <t>テマ</t>
    </rPh>
    <rPh sb="8" eb="10">
      <t>タカナ</t>
    </rPh>
    <phoneticPr fontId="2"/>
  </si>
  <si>
    <t>手巻きおにぎり（昆布）</t>
    <rPh sb="0" eb="2">
      <t>テマ</t>
    </rPh>
    <rPh sb="8" eb="10">
      <t>コンブ</t>
    </rPh>
    <phoneticPr fontId="2"/>
  </si>
  <si>
    <t>教材等</t>
    <rPh sb="0" eb="2">
      <t>キョウザイ</t>
    </rPh>
    <rPh sb="2" eb="3">
      <t>トウ</t>
    </rPh>
    <phoneticPr fontId="2"/>
  </si>
  <si>
    <t>教材等単価</t>
    <rPh sb="0" eb="2">
      <t>キョウザイ</t>
    </rPh>
    <rPh sb="2" eb="3">
      <t>トウ</t>
    </rPh>
    <rPh sb="3" eb="5">
      <t>タンカ</t>
    </rPh>
    <phoneticPr fontId="2"/>
  </si>
  <si>
    <t>プラホビー板(B4)</t>
    <rPh sb="5" eb="6">
      <t>バン</t>
    </rPh>
    <phoneticPr fontId="2"/>
  </si>
  <si>
    <t>マジック</t>
    <phoneticPr fontId="2"/>
  </si>
  <si>
    <t>焼き板セット</t>
    <rPh sb="0" eb="1">
      <t>ヤキ</t>
    </rPh>
    <rPh sb="2" eb="3">
      <t>イタ</t>
    </rPh>
    <phoneticPr fontId="2"/>
  </si>
  <si>
    <t>杉板セット</t>
    <rPh sb="0" eb="1">
      <t>スギ</t>
    </rPh>
    <rPh sb="1" eb="2">
      <t>イタ</t>
    </rPh>
    <phoneticPr fontId="2"/>
  </si>
  <si>
    <t>杉皿</t>
    <rPh sb="0" eb="2">
      <t>スギザラ</t>
    </rPh>
    <phoneticPr fontId="2"/>
  </si>
  <si>
    <t>カラーペイント1色</t>
    <rPh sb="8" eb="9">
      <t>ショク</t>
    </rPh>
    <phoneticPr fontId="2"/>
  </si>
  <si>
    <t>パウチフィルム小（名刺サイズ）</t>
    <rPh sb="7" eb="8">
      <t>ショウ</t>
    </rPh>
    <rPh sb="9" eb="11">
      <t>メイシ</t>
    </rPh>
    <phoneticPr fontId="2"/>
  </si>
  <si>
    <t>パウチフィルム大（10×12cm）</t>
    <rPh sb="7" eb="8">
      <t>ダイ</t>
    </rPh>
    <phoneticPr fontId="2"/>
  </si>
  <si>
    <t>パウチ用台紙(B4)</t>
    <rPh sb="3" eb="4">
      <t>ヨウ</t>
    </rPh>
    <rPh sb="4" eb="6">
      <t>ダイシ</t>
    </rPh>
    <phoneticPr fontId="2"/>
  </si>
  <si>
    <t>カラーペイント4色（赤・青・黄・白）</t>
    <rPh sb="8" eb="9">
      <t>ショク</t>
    </rPh>
    <rPh sb="10" eb="11">
      <t>アカ</t>
    </rPh>
    <rPh sb="12" eb="13">
      <t>アオ</t>
    </rPh>
    <rPh sb="14" eb="15">
      <t>キ</t>
    </rPh>
    <rPh sb="16" eb="17">
      <t>シロ</t>
    </rPh>
    <phoneticPr fontId="2"/>
  </si>
  <si>
    <t>カラーペイント6色（赤・青・黄・白・緑・桃）</t>
    <rPh sb="8" eb="9">
      <t>ショク</t>
    </rPh>
    <rPh sb="18" eb="19">
      <t>ミドリ</t>
    </rPh>
    <rPh sb="20" eb="21">
      <t>モモ</t>
    </rPh>
    <phoneticPr fontId="2"/>
  </si>
  <si>
    <t>竹とんぼセット</t>
    <rPh sb="0" eb="1">
      <t>タケ</t>
    </rPh>
    <phoneticPr fontId="2"/>
  </si>
  <si>
    <t>プラホビー用キーホルダー</t>
    <rPh sb="5" eb="6">
      <t>ヨウ</t>
    </rPh>
    <phoneticPr fontId="2"/>
  </si>
  <si>
    <t>団 体 名</t>
    <rPh sb="0" eb="1">
      <t>ダン</t>
    </rPh>
    <rPh sb="2" eb="3">
      <t>カラダ</t>
    </rPh>
    <rPh sb="4" eb="5">
      <t>メイ</t>
    </rPh>
    <phoneticPr fontId="2"/>
  </si>
  <si>
    <t>ピザ（粉）セット　［イタリアン］</t>
    <phoneticPr fontId="2"/>
  </si>
  <si>
    <t>ピザ（粉）セット　［ツナ］</t>
    <phoneticPr fontId="2"/>
  </si>
  <si>
    <t>ピザ（粉）セット　［照り焼き］</t>
    <rPh sb="10" eb="11">
      <t>テ</t>
    </rPh>
    <rPh sb="12" eb="13">
      <t>ヤ</t>
    </rPh>
    <phoneticPr fontId="2"/>
  </si>
  <si>
    <t>Ｆ　Ａ　Ｘ</t>
    <phoneticPr fontId="2"/>
  </si>
  <si>
    <t>フリガナ</t>
    <phoneticPr fontId="2"/>
  </si>
  <si>
    <t>～</t>
    <phoneticPr fontId="2"/>
  </si>
  <si>
    <t>【</t>
    <phoneticPr fontId="2"/>
  </si>
  <si>
    <t>計</t>
    <rPh sb="0" eb="1">
      <t>ケイ</t>
    </rPh>
    <phoneticPr fontId="2"/>
  </si>
  <si>
    <t>小学生</t>
    <rPh sb="0" eb="2">
      <t>ショウガク</t>
    </rPh>
    <rPh sb="2" eb="3">
      <t>セイ</t>
    </rPh>
    <phoneticPr fontId="2"/>
  </si>
  <si>
    <t>おにぎり弁当Ａ(ｱｸｴﾘｱｽﾁｭｱﾊﾟｯｸ付)</t>
    <rPh sb="4" eb="6">
      <t>ベントウ</t>
    </rPh>
    <rPh sb="21" eb="22">
      <t>ツ</t>
    </rPh>
    <phoneticPr fontId="2"/>
  </si>
  <si>
    <t>おにぎり弁当Ｂ(ｱｸｴﾘｱｽﾁｭｱﾊﾟｯｸ付)</t>
    <rPh sb="4" eb="6">
      <t>ベントウ</t>
    </rPh>
    <rPh sb="21" eb="22">
      <t>ツ</t>
    </rPh>
    <phoneticPr fontId="2"/>
  </si>
  <si>
    <t>おにぎり弁当Ｃ(ｱｸｴﾘｱｽﾁｭｱﾊﾟｯｸ付)</t>
    <rPh sb="4" eb="6">
      <t>ベントウ</t>
    </rPh>
    <rPh sb="21" eb="22">
      <t>ツ</t>
    </rPh>
    <phoneticPr fontId="2"/>
  </si>
  <si>
    <t>おにぎり弁当Ｄ(ｱｸｴﾘｱｽﾁｭｱﾊﾟｯｸ付)</t>
    <rPh sb="4" eb="6">
      <t>ベントウ</t>
    </rPh>
    <rPh sb="21" eb="22">
      <t>ツ</t>
    </rPh>
    <phoneticPr fontId="2"/>
  </si>
  <si>
    <t>幕の内弁当Ａ(ｱｸｴﾘｱｽﾁｭｱﾊﾟｯｸ付)</t>
    <rPh sb="20" eb="21">
      <t>ツ</t>
    </rPh>
    <phoneticPr fontId="2"/>
  </si>
  <si>
    <t>幕の内弁当Ｂ(ｱｸｴﾘｱｽﾁｭｱﾊﾟｯｸ付)</t>
    <rPh sb="20" eb="21">
      <t>ツ</t>
    </rPh>
    <phoneticPr fontId="2"/>
  </si>
  <si>
    <t>190mLお茶（単品）</t>
    <rPh sb="6" eb="7">
      <t>チャ</t>
    </rPh>
    <rPh sb="8" eb="10">
      <t>タンピン</t>
    </rPh>
    <phoneticPr fontId="2"/>
  </si>
  <si>
    <t>アクエリアスチュアパック（単品）</t>
    <rPh sb="13" eb="15">
      <t>タンピン</t>
    </rPh>
    <phoneticPr fontId="2"/>
  </si>
  <si>
    <t>おにぎり弁当Ａ(190mLﾊﾟｯｸお茶付)</t>
    <rPh sb="4" eb="6">
      <t>ベントウ</t>
    </rPh>
    <rPh sb="18" eb="19">
      <t>チャ</t>
    </rPh>
    <rPh sb="19" eb="20">
      <t>ツ</t>
    </rPh>
    <phoneticPr fontId="2"/>
  </si>
  <si>
    <t>おにぎり弁当Ｂ(190mLﾊﾟｯｸお茶付)</t>
    <rPh sb="4" eb="6">
      <t>ベントウ</t>
    </rPh>
    <phoneticPr fontId="2"/>
  </si>
  <si>
    <t>おにぎり弁当Ｃ(190mLﾊﾟｯｸお茶付)</t>
    <rPh sb="4" eb="6">
      <t>ベントウ</t>
    </rPh>
    <phoneticPr fontId="2"/>
  </si>
  <si>
    <t>おにぎり弁当Ｄ(190mLﾊﾟｯｸお茶付)</t>
    <rPh sb="4" eb="6">
      <t>ベントウ</t>
    </rPh>
    <phoneticPr fontId="2"/>
  </si>
  <si>
    <t>幕の内弁当Ａ(190mLﾊﾟｯｸお茶付)</t>
    <phoneticPr fontId="2"/>
  </si>
  <si>
    <t>幕の内弁当Ｂ(190mLﾊﾟｯｸお茶付)</t>
    <phoneticPr fontId="2"/>
  </si>
  <si>
    <t>（軽食）朝食セット</t>
    <rPh sb="1" eb="3">
      <t>ケイショク</t>
    </rPh>
    <phoneticPr fontId="2"/>
  </si>
  <si>
    <t>（軽食）おにぎりセット</t>
    <phoneticPr fontId="2"/>
  </si>
  <si>
    <t>夜須高原子どもクラブ</t>
    <rPh sb="0" eb="4">
      <t>ヤスコウゲン</t>
    </rPh>
    <rPh sb="4" eb="5">
      <t>コ</t>
    </rPh>
    <phoneticPr fontId="2"/>
  </si>
  <si>
    <t>ヤスコウゲンコドモクラブ</t>
    <phoneticPr fontId="2"/>
  </si>
  <si>
    <t>夜須　次郎</t>
    <rPh sb="0" eb="2">
      <t>ヤス</t>
    </rPh>
    <rPh sb="3" eb="5">
      <t>ジロウ</t>
    </rPh>
    <phoneticPr fontId="2"/>
  </si>
  <si>
    <t>ヤス　ジロウ</t>
    <phoneticPr fontId="2"/>
  </si>
  <si>
    <t>０９４６－４２－５８１１</t>
    <phoneticPr fontId="2"/>
  </si>
  <si>
    <t>０９４６－４２－５８８０</t>
    <phoneticPr fontId="2"/>
  </si>
  <si>
    <t>０９０－１２３４－５６７８</t>
    <phoneticPr fontId="2"/>
  </si>
  <si>
    <t>昼食</t>
    <rPh sb="0" eb="2">
      <t>チュウショク</t>
    </rPh>
    <phoneticPr fontId="2"/>
  </si>
  <si>
    <t>夜間</t>
    <rPh sb="0" eb="2">
      <t>ヤカン</t>
    </rPh>
    <phoneticPr fontId="2"/>
  </si>
  <si>
    <t>昼食</t>
    <rPh sb="0" eb="1">
      <t>ヒル</t>
    </rPh>
    <rPh sb="1" eb="2">
      <t>ショク</t>
    </rPh>
    <phoneticPr fontId="2"/>
  </si>
  <si>
    <t>記入例</t>
    <rPh sb="0" eb="2">
      <t>キニュウ</t>
    </rPh>
    <rPh sb="2" eb="3">
      <t>レイ</t>
    </rPh>
    <phoneticPr fontId="2"/>
  </si>
  <si>
    <t>時間帯</t>
    <rPh sb="0" eb="3">
      <t>ジカンタイ</t>
    </rPh>
    <phoneticPr fontId="2"/>
  </si>
  <si>
    <t>朝食</t>
    <rPh sb="0" eb="2">
      <t>チョウショク</t>
    </rPh>
    <phoneticPr fontId="2"/>
  </si>
  <si>
    <t>おやつ</t>
    <phoneticPr fontId="2"/>
  </si>
  <si>
    <t>夕食</t>
    <rPh sb="0" eb="2">
      <t>ユウショク</t>
    </rPh>
    <phoneticPr fontId="2"/>
  </si>
  <si>
    <t xml:space="preserve">※変更期限
・弁当：変更数20食以上であれば利用日１週間前まで，
　20食以内であれば利用前日正午まで。
・予約ジュース：注文１０日前まで，変更キャンセル５日前まで。
・軽食セット：注文１０日前まで，変更キャンセル５日前まで。 </t>
    <phoneticPr fontId="2"/>
  </si>
  <si>
    <t>※</t>
    <phoneticPr fontId="2"/>
  </si>
  <si>
    <t>単価[円]</t>
    <rPh sb="0" eb="2">
      <t>タンカ</t>
    </rPh>
    <rPh sb="3" eb="4">
      <t>エン</t>
    </rPh>
    <phoneticPr fontId="2"/>
  </si>
  <si>
    <t>バーベキュー用炭１箱(3kg/6人分)</t>
    <rPh sb="6" eb="7">
      <t>ヨウ</t>
    </rPh>
    <rPh sb="7" eb="8">
      <t>スミ</t>
    </rPh>
    <rPh sb="9" eb="10">
      <t>ハコ</t>
    </rPh>
    <rPh sb="16" eb="17">
      <t>ニン</t>
    </rPh>
    <rPh sb="17" eb="18">
      <t>ブン</t>
    </rPh>
    <phoneticPr fontId="2"/>
  </si>
  <si>
    <t>焼き杉ｺｰｽﾀｰ用丸太1m(12人分/2班)</t>
    <rPh sb="0" eb="1">
      <t>ヤ</t>
    </rPh>
    <rPh sb="2" eb="3">
      <t>スギ</t>
    </rPh>
    <rPh sb="8" eb="9">
      <t>ヨウ</t>
    </rPh>
    <rPh sb="9" eb="11">
      <t>マルタ</t>
    </rPh>
    <rPh sb="16" eb="17">
      <t>ニン</t>
    </rPh>
    <rPh sb="17" eb="18">
      <t>ブン</t>
    </rPh>
    <phoneticPr fontId="2"/>
  </si>
  <si>
    <t>（軽食）菓子ﾊﾟﾝセット(ｱｯﾌﾟﾙｼﾞｭｰｽ)</t>
    <rPh sb="4" eb="6">
      <t>カシ</t>
    </rPh>
    <phoneticPr fontId="2"/>
  </si>
  <si>
    <t>（軽食）菓子ﾊﾟﾝセット(ｵﾚﾝｼﾞｼﾞｭｰｽ)</t>
    <rPh sb="4" eb="6">
      <t>カシ</t>
    </rPh>
    <phoneticPr fontId="2"/>
  </si>
  <si>
    <t>初回のご提出は、活動日程表と併せて
「国立夜須高原青少年自然の家」まで
ＦＡＸ：０９４６－４２－５８８０</t>
    <rPh sb="8" eb="10">
      <t>カツドウ</t>
    </rPh>
    <rPh sb="10" eb="13">
      <t>ニッテイヒョウ</t>
    </rPh>
    <phoneticPr fontId="2"/>
  </si>
  <si>
    <t>夕　食(17:30～19:30)</t>
    <rPh sb="0" eb="1">
      <t>ユウ</t>
    </rPh>
    <rPh sb="2" eb="3">
      <t>ショク</t>
    </rPh>
    <phoneticPr fontId="2"/>
  </si>
  <si>
    <t>〃</t>
    <phoneticPr fontId="2"/>
  </si>
  <si>
    <t>食数の変更が生じた場合は、売店までFAX等にてご通知願います。</t>
    <rPh sb="20" eb="21">
      <t>ナド</t>
    </rPh>
    <rPh sb="24" eb="26">
      <t>ツウチ</t>
    </rPh>
    <rPh sb="26" eb="27">
      <t>ネガ</t>
    </rPh>
    <phoneticPr fontId="2"/>
  </si>
  <si>
    <t>※変更期限：変更・キャンセルは１週間前まで。セット数は５日前まで。</t>
    <rPh sb="1" eb="3">
      <t>ヘンコウ</t>
    </rPh>
    <rPh sb="3" eb="5">
      <t>キゲン</t>
    </rPh>
    <rPh sb="6" eb="8">
      <t>ヘンコウ</t>
    </rPh>
    <rPh sb="16" eb="18">
      <t>シュウカン</t>
    </rPh>
    <rPh sb="18" eb="19">
      <t>マエ</t>
    </rPh>
    <rPh sb="25" eb="26">
      <t>カズ</t>
    </rPh>
    <rPh sb="28" eb="30">
      <t>ニチマエ</t>
    </rPh>
    <phoneticPr fontId="2"/>
  </si>
  <si>
    <t>パエリアセット［シーフード］</t>
  </si>
  <si>
    <t>パエリアセット［シーフード］</t>
    <phoneticPr fontId="2"/>
  </si>
  <si>
    <t>パエリアセット［洋風鳥飯］</t>
    <rPh sb="8" eb="10">
      <t>ヨウフウ</t>
    </rPh>
    <rPh sb="10" eb="11">
      <t>トリ</t>
    </rPh>
    <rPh sb="11" eb="12">
      <t>メシ</t>
    </rPh>
    <phoneticPr fontId="2"/>
  </si>
  <si>
    <t>幼児弁当</t>
    <rPh sb="0" eb="2">
      <t>ヨウジ</t>
    </rPh>
    <rPh sb="2" eb="4">
      <t>ベントウ</t>
    </rPh>
    <phoneticPr fontId="2"/>
  </si>
  <si>
    <t>幼児弁当(190mLﾊﾟｯｸお茶付)</t>
    <rPh sb="0" eb="2">
      <t>ヨウジ</t>
    </rPh>
    <rPh sb="2" eb="4">
      <t>ベントウ</t>
    </rPh>
    <phoneticPr fontId="2"/>
  </si>
  <si>
    <t>幼児弁当(ｱｸｴﾘｱｽﾁｭｱﾊﾟｯｸ付)</t>
    <rPh sb="0" eb="2">
      <t>ヨウジ</t>
    </rPh>
    <rPh sb="2" eb="4">
      <t>ベントウ</t>
    </rPh>
    <phoneticPr fontId="2"/>
  </si>
  <si>
    <t>幼児*</t>
    <rPh sb="0" eb="2">
      <t>ヨウジ</t>
    </rPh>
    <phoneticPr fontId="2"/>
  </si>
  <si>
    <t>中学以上†</t>
    <rPh sb="0" eb="2">
      <t>チュウガク</t>
    </rPh>
    <rPh sb="2" eb="4">
      <t>イジョウ</t>
    </rPh>
    <phoneticPr fontId="2"/>
  </si>
  <si>
    <r>
      <t>３ 野外調理等メニュー</t>
    </r>
    <r>
      <rPr>
        <b/>
        <u/>
        <sz val="9"/>
        <rFont val="ＭＳ ゴシック"/>
        <family val="3"/>
        <charset val="128"/>
      </rPr>
      <t>（もちつきメニュー含む）</t>
    </r>
    <rPh sb="2" eb="4">
      <t>ヤガイ</t>
    </rPh>
    <rPh sb="4" eb="6">
      <t>チョウリ</t>
    </rPh>
    <rPh sb="6" eb="7">
      <t>ナド</t>
    </rPh>
    <rPh sb="20" eb="21">
      <t>フク</t>
    </rPh>
    <phoneticPr fontId="2"/>
  </si>
  <si>
    <t>４ まき（野外調理・キャンプファイヤー）等</t>
    <rPh sb="5" eb="7">
      <t>ヤガイ</t>
    </rPh>
    <rPh sb="7" eb="9">
      <t>チョウリ</t>
    </rPh>
    <rPh sb="20" eb="21">
      <t>ナド</t>
    </rPh>
    <phoneticPr fontId="2"/>
  </si>
  <si>
    <r>
      <t>６ 教材等</t>
    </r>
    <r>
      <rPr>
        <b/>
        <u/>
        <sz val="9"/>
        <rFont val="ＭＳ ゴシック"/>
        <family val="3"/>
        <charset val="128"/>
      </rPr>
      <t>（荒天時活動予定分もご記入ください）</t>
    </r>
    <rPh sb="2" eb="4">
      <t>キョウザイ</t>
    </rPh>
    <rPh sb="4" eb="5">
      <t>トウ</t>
    </rPh>
    <rPh sb="6" eb="8">
      <t>コウテン</t>
    </rPh>
    <rPh sb="8" eb="9">
      <t>ジ</t>
    </rPh>
    <rPh sb="9" eb="11">
      <t>カツドウ</t>
    </rPh>
    <rPh sb="11" eb="13">
      <t>ヨテイ</t>
    </rPh>
    <rPh sb="13" eb="14">
      <t>ブン</t>
    </rPh>
    <rPh sb="16" eb="18">
      <t>キニュウ</t>
    </rPh>
    <phoneticPr fontId="2"/>
  </si>
  <si>
    <t>※メニュー等の詳細については「利用の手引き」をご覧ください。</t>
    <rPh sb="5" eb="6">
      <t>トウ</t>
    </rPh>
    <rPh sb="7" eb="9">
      <t>ショウサイ</t>
    </rPh>
    <rPh sb="15" eb="17">
      <t>リヨウ</t>
    </rPh>
    <rPh sb="18" eb="20">
      <t>テビ</t>
    </rPh>
    <rPh sb="24" eb="25">
      <t>ラン</t>
    </rPh>
    <phoneticPr fontId="2"/>
  </si>
  <si>
    <t>お茶　500mlペットボトル</t>
    <rPh sb="1" eb="2">
      <t>チャ</t>
    </rPh>
    <phoneticPr fontId="2"/>
  </si>
  <si>
    <t>スポーツドリンク　500mlペットボトル</t>
    <phoneticPr fontId="2"/>
  </si>
  <si>
    <t>* 幼児（未就学児）は、３歳以上～小学生未満のお子様が対象となります。</t>
    <phoneticPr fontId="2"/>
  </si>
  <si>
    <t>† 外部講師、カメラマン、バスの運転手等の方が食事を注文される場合は、その分も含めた数でご記入いただき、
　上記 □（チェックボックス）にチェックをお入れください。（領収書は別に発行できます。）</t>
    <rPh sb="54" eb="56">
      <t>ジョウキ</t>
    </rPh>
    <rPh sb="75" eb="76">
      <t>イ</t>
    </rPh>
    <phoneticPr fontId="2"/>
  </si>
  <si>
    <t>※</t>
    <phoneticPr fontId="2"/>
  </si>
  <si>
    <t>フリガナ</t>
    <phoneticPr fontId="2"/>
  </si>
  <si>
    <t>Ｔ　Ｅ　Ｌ</t>
    <phoneticPr fontId="2"/>
  </si>
  <si>
    <t>Ｆ　Ａ　Ｘ</t>
    <phoneticPr fontId="2"/>
  </si>
  <si>
    <t>～</t>
    <phoneticPr fontId="2"/>
  </si>
  <si>
    <t>【</t>
    <phoneticPr fontId="2"/>
  </si>
  <si>
    <t>* 幼児（未就学児）は、３歳以上～小学生未満のお子様が対象となります。</t>
    <phoneticPr fontId="2"/>
  </si>
  <si>
    <t>２ シーツ</t>
    <phoneticPr fontId="2"/>
  </si>
  <si>
    <t xml:space="preserve">※変更期限
・弁当：変更数20食以上であれば利用日１週間前まで，
　20食以内であれば利用前日正午まで。
・予約ジュース：注文１０日前まで，変更キャンセル５日前まで。
・軽食セット：注文１０日前まで，変更キャンセル５日前まで。 </t>
    <phoneticPr fontId="2"/>
  </si>
  <si>
    <t>ＴＥＬ　０９４６－４２－５９９２</t>
    <phoneticPr fontId="2"/>
  </si>
  <si>
    <t>ＦＡＸ　０９４６－４２－５９９４</t>
    <phoneticPr fontId="2"/>
  </si>
  <si>
    <t>野外炊飯用クレンザー（4班分）</t>
    <rPh sb="0" eb="2">
      <t>ヤガイ</t>
    </rPh>
    <rPh sb="2" eb="5">
      <t>スイハンヨウ</t>
    </rPh>
    <rPh sb="12" eb="13">
      <t>ハン</t>
    </rPh>
    <rPh sb="13" eb="14">
      <t>ブン</t>
    </rPh>
    <phoneticPr fontId="2"/>
  </si>
  <si>
    <t>野外炊飯用お茶（1班分）</t>
    <rPh sb="0" eb="2">
      <t>ヤガイ</t>
    </rPh>
    <rPh sb="2" eb="5">
      <t>スイハンヨウ</t>
    </rPh>
    <rPh sb="6" eb="7">
      <t>チャ</t>
    </rPh>
    <rPh sb="9" eb="10">
      <t>ハン</t>
    </rPh>
    <rPh sb="10" eb="11">
      <t>ブン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</si>
  <si>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</si>
  <si>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</si>
  <si>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r>
      <t xml:space="preserve">アレルギーの有無
</t>
    </r>
    <r>
      <rPr>
        <b/>
        <sz val="8"/>
        <rFont val="ＭＳ Ｐゴシック"/>
        <family val="3"/>
        <charset val="128"/>
      </rPr>
      <t>（○をつけていただき、アレルギー確認票を提出してください）</t>
    </r>
    <rPh sb="6" eb="8">
      <t>ウム</t>
    </rPh>
    <rPh sb="25" eb="27">
      <t>カクニン</t>
    </rPh>
    <rPh sb="27" eb="28">
      <t>ヒョウ</t>
    </rPh>
    <rPh sb="29" eb="31">
      <t>テイシュツ</t>
    </rPh>
    <phoneticPr fontId="2"/>
  </si>
  <si>
    <t>令和</t>
    <rPh sb="0" eb="2">
      <t>レイワ</t>
    </rPh>
    <phoneticPr fontId="2"/>
  </si>
  <si>
    <t>手巻きおにぎり（明太子）</t>
    <rPh sb="0" eb="2">
      <t>テマ</t>
    </rPh>
    <rPh sb="8" eb="11">
      <t>メンタイコ</t>
    </rPh>
    <phoneticPr fontId="2"/>
  </si>
  <si>
    <t>手巻きおにぎり（鮭）</t>
    <rPh sb="0" eb="2">
      <t>テマ</t>
    </rPh>
    <rPh sb="8" eb="9">
      <t>シャケ</t>
    </rPh>
    <phoneticPr fontId="2"/>
  </si>
  <si>
    <r>
      <rPr>
        <b/>
        <sz val="10"/>
        <rFont val="ＭＳ Ｐ明朝"/>
        <family val="1"/>
        <charset val="128"/>
      </rPr>
      <t>初回のご提出</t>
    </r>
    <r>
      <rPr>
        <sz val="10"/>
        <rFont val="ＭＳ Ｐ明朝"/>
        <family val="1"/>
        <charset val="128"/>
      </rPr>
      <t>は、活動日程表と併せて
「国立夜須高原青少年自然の家」まで
ＦＡＸ：０９４６－４２－５８８０</t>
    </r>
    <rPh sb="8" eb="10">
      <t>カツドウ</t>
    </rPh>
    <rPh sb="10" eb="13">
      <t>ニッテイヒョウ</t>
    </rPh>
    <phoneticPr fontId="2"/>
  </si>
  <si>
    <r>
      <t>その後の変更（</t>
    </r>
    <r>
      <rPr>
        <b/>
        <sz val="9"/>
        <rFont val="ＭＳ Ｐ明朝"/>
        <family val="1"/>
        <charset val="128"/>
      </rPr>
      <t>２回目以降の提出</t>
    </r>
    <r>
      <rPr>
        <sz val="9"/>
        <rFont val="ＭＳ Ｐ明朝"/>
        <family val="1"/>
        <charset val="128"/>
      </rPr>
      <t>）は
売店「コンパスグループ・ジャパン（株）」まで
ＦＡＸ：　０９４６－４２－５９９４
mailアドレス：　35512@compass-jpn.com</t>
    </r>
    <rPh sb="8" eb="10">
      <t>カイメ</t>
    </rPh>
    <rPh sb="10" eb="12">
      <t>イコウ</t>
    </rPh>
    <rPh sb="13" eb="15">
      <t>テイシュツ</t>
    </rPh>
    <phoneticPr fontId="2"/>
  </si>
  <si>
    <t>コンパスグループ・ジャパン株式会社　夜須高原店</t>
    <phoneticPr fontId="2"/>
  </si>
  <si>
    <t>mailアドレス　35512@compass-jpn.com</t>
    <phoneticPr fontId="2"/>
  </si>
  <si>
    <t>その後の変更（２回目以降の提出）は
売店「コンパスグループ・ジャパン（株）」まで
ＦＡＸ：　０９４６－４２－５９９４
mailアドレス：　35512@compass-jpn.com</t>
    <rPh sb="35" eb="36">
      <t>カブ</t>
    </rPh>
    <phoneticPr fontId="2"/>
  </si>
  <si>
    <t>2022.1.26 改訂</t>
    <phoneticPr fontId="2"/>
  </si>
  <si>
    <t>2023.4. 1 改訂</t>
    <phoneticPr fontId="2"/>
  </si>
  <si>
    <t>ピザ（粉）セット　［シーフードカレー］</t>
    <phoneticPr fontId="2"/>
  </si>
  <si>
    <t>アレルギーの確認（ＨＰより成分表をご確認ください）</t>
    <rPh sb="6" eb="8">
      <t>カクニン</t>
    </rPh>
    <rPh sb="13" eb="16">
      <t>セイブンヒョウ</t>
    </rPh>
    <rPh sb="18" eb="20">
      <t>カクニン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</si>
</sst>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e&quot;年&quot;m&quot;月&quot;d&quot;日&quot;\(aaa\)"/>
    <numFmt numFmtId="177" formatCode="0&quot;名&quot;"/>
    <numFmt numFmtId="178" formatCode="m/d"/>
    <numFmt numFmtId="179" formatCode="&quot;@&quot;#,##0"/>
    <numFmt numFmtId="180" formatCode="[=1]&quot;元&quot;;General"/>
  </numFmts>
  <fonts count="2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b/>
      <u/>
      <sz val="11"/>
      <name val="ＭＳ ゴシック"/>
      <family val="3"/>
      <charset val="128"/>
    </font>
    <font>
      <b/>
      <u/>
      <sz val="11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color indexed="12"/>
      <name val="ＭＳ Ｐゴシック"/>
      <family val="3"/>
      <charset val="128"/>
    </font>
    <font>
      <sz val="9"/>
      <name val="ＭＳ Ｐ明朝"/>
      <family val="1"/>
      <charset val="128"/>
    </font>
    <font>
      <b/>
      <u/>
      <sz val="9"/>
      <name val="ＭＳ 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0"/>
      <name val="ＭＳ Ｐ明朝"/>
      <family val="1"/>
      <charset val="128"/>
    </font>
    <font>
      <sz val="11"/>
      <name val="ＭＳ Ｐゴシック"/>
      <family val="3"/>
      <charset val="128"/>
    </font>
    <font>
      <sz val="10"/>
      <color indexed="10"/>
      <name val="ＭＳ Ｐ明朝"/>
      <family val="1"/>
      <charset val="128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sz val="9"/>
      <color rgb="FF000000"/>
      <name val="MS UI Gothic"/>
      <family val="3"/>
      <charset val="128"/>
    </font>
    <font>
      <b/>
      <sz val="9"/>
      <name val="ＭＳ Ｐ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rgb="FFFF0000"/>
      <name val="ＭＳ Ｐ明朝"/>
      <family val="1"/>
      <charset val="128"/>
    </font>
    <font>
      <sz val="9"/>
      <color rgb="FF000000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233">
    <xf numFmtId="0" fontId="0" fillId="0" borderId="0" xfId="0">
      <alignment vertical="center"/>
    </xf>
    <xf numFmtId="0" fontId="1" fillId="0" borderId="0" xfId="1" applyFont="1"/>
    <xf numFmtId="0" fontId="1" fillId="0" borderId="0" xfId="1" applyFont="1" applyFill="1"/>
    <xf numFmtId="0" fontId="5" fillId="0" borderId="1" xfId="1" applyFont="1" applyFill="1" applyBorder="1" applyAlignment="1"/>
    <xf numFmtId="0" fontId="6" fillId="0" borderId="1" xfId="1" applyFont="1" applyFill="1" applyBorder="1" applyAlignment="1"/>
    <xf numFmtId="0" fontId="1" fillId="0" borderId="0" xfId="1" applyFont="1" applyFill="1" applyBorder="1"/>
    <xf numFmtId="0" fontId="5" fillId="0" borderId="0" xfId="1" applyFont="1" applyFill="1" applyBorder="1"/>
    <xf numFmtId="177" fontId="4" fillId="0" borderId="2" xfId="1" applyNumberFormat="1" applyFont="1" applyBorder="1" applyAlignment="1">
      <alignment vertical="center"/>
    </xf>
    <xf numFmtId="0" fontId="3" fillId="0" borderId="0" xfId="1" applyFont="1"/>
    <xf numFmtId="0" fontId="9" fillId="0" borderId="0" xfId="1" applyFont="1"/>
    <xf numFmtId="0" fontId="8" fillId="0" borderId="0" xfId="1" applyFont="1" applyBorder="1" applyAlignment="1">
      <alignment vertical="center" wrapText="1"/>
    </xf>
    <xf numFmtId="177" fontId="4" fillId="0" borderId="0" xfId="1" applyNumberFormat="1" applyFont="1" applyBorder="1" applyAlignment="1">
      <alignment vertical="center"/>
    </xf>
    <xf numFmtId="0" fontId="7" fillId="0" borderId="0" xfId="1" applyFont="1" applyFill="1" applyBorder="1" applyAlignment="1">
      <alignment shrinkToFit="1"/>
    </xf>
    <xf numFmtId="0" fontId="5" fillId="0" borderId="0" xfId="1" applyFont="1" applyFill="1" applyBorder="1" applyAlignment="1"/>
    <xf numFmtId="0" fontId="1" fillId="0" borderId="0" xfId="1" applyFont="1" applyBorder="1"/>
    <xf numFmtId="0" fontId="3" fillId="0" borderId="0" xfId="1" applyFont="1" applyFill="1" applyBorder="1" applyAlignment="1">
      <alignment vertical="center" justifyLastLine="1"/>
    </xf>
    <xf numFmtId="0" fontId="3" fillId="0" borderId="0" xfId="1" applyFont="1" applyFill="1" applyBorder="1"/>
    <xf numFmtId="0" fontId="3" fillId="0" borderId="0" xfId="1" applyFont="1" applyFill="1"/>
    <xf numFmtId="0" fontId="3" fillId="0" borderId="0" xfId="1" applyNumberFormat="1" applyFont="1" applyFill="1" applyBorder="1" applyAlignment="1">
      <alignment vertical="center"/>
    </xf>
    <xf numFmtId="0" fontId="8" fillId="0" borderId="4" xfId="1" applyFont="1" applyBorder="1" applyAlignment="1">
      <alignment vertical="center" wrapText="1"/>
    </xf>
    <xf numFmtId="0" fontId="3" fillId="0" borderId="0" xfId="1" applyNumberFormat="1" applyFont="1" applyAlignment="1">
      <alignment vertical="center"/>
    </xf>
    <xf numFmtId="0" fontId="3" fillId="0" borderId="0" xfId="1" applyFont="1" applyAlignment="1">
      <alignment vertical="center"/>
    </xf>
    <xf numFmtId="0" fontId="3" fillId="0" borderId="0" xfId="1" applyFont="1" applyFill="1" applyBorder="1" applyAlignment="1">
      <alignment vertical="center"/>
    </xf>
    <xf numFmtId="176" fontId="3" fillId="0" borderId="0" xfId="1" applyNumberFormat="1" applyFont="1" applyFill="1" applyBorder="1" applyAlignment="1">
      <alignment vertical="center"/>
    </xf>
    <xf numFmtId="0" fontId="10" fillId="0" borderId="0" xfId="1" applyFont="1" applyAlignment="1">
      <alignment vertical="center"/>
    </xf>
    <xf numFmtId="0" fontId="9" fillId="0" borderId="0" xfId="1" applyFont="1" applyAlignment="1">
      <alignment vertical="center"/>
    </xf>
    <xf numFmtId="0" fontId="12" fillId="0" borderId="0" xfId="1" applyFont="1"/>
    <xf numFmtId="0" fontId="7" fillId="0" borderId="0" xfId="1" applyFont="1" applyFill="1" applyBorder="1" applyAlignment="1"/>
    <xf numFmtId="0" fontId="14" fillId="0" borderId="0" xfId="1" applyFont="1" applyFill="1" applyBorder="1" applyAlignment="1">
      <alignment vertical="center"/>
    </xf>
    <xf numFmtId="0" fontId="17" fillId="0" borderId="0" xfId="1" applyFont="1" applyAlignment="1">
      <alignment vertical="center"/>
    </xf>
    <xf numFmtId="0" fontId="9" fillId="0" borderId="0" xfId="1" applyFont="1" applyBorder="1"/>
    <xf numFmtId="0" fontId="9" fillId="0" borderId="0" xfId="1" applyFont="1" applyFill="1" applyBorder="1"/>
    <xf numFmtId="0" fontId="9" fillId="0" borderId="0" xfId="1" applyFont="1" applyFill="1"/>
    <xf numFmtId="0" fontId="18" fillId="0" borderId="0" xfId="1" applyFont="1" applyFill="1" applyBorder="1"/>
    <xf numFmtId="0" fontId="18" fillId="0" borderId="0" xfId="1" applyFont="1"/>
    <xf numFmtId="0" fontId="3" fillId="0" borderId="0" xfId="1" applyFont="1" applyBorder="1" applyAlignment="1">
      <alignment vertical="center"/>
    </xf>
    <xf numFmtId="0" fontId="3" fillId="0" borderId="5" xfId="1" applyFont="1" applyBorder="1" applyAlignment="1">
      <alignment vertical="center"/>
    </xf>
    <xf numFmtId="0" fontId="3" fillId="0" borderId="0" xfId="1" applyNumberFormat="1" applyFont="1" applyFill="1" applyBorder="1" applyAlignment="1">
      <alignment horizontal="center" vertical="center"/>
    </xf>
    <xf numFmtId="178" fontId="16" fillId="0" borderId="0" xfId="1" applyNumberFormat="1" applyFont="1" applyFill="1" applyBorder="1" applyAlignment="1">
      <alignment horizontal="center" vertical="center"/>
    </xf>
    <xf numFmtId="0" fontId="16" fillId="0" borderId="0" xfId="1" applyNumberFormat="1" applyFont="1" applyFill="1" applyBorder="1" applyAlignment="1">
      <alignment horizontal="center" vertical="center"/>
    </xf>
    <xf numFmtId="0" fontId="14" fillId="0" borderId="0" xfId="1" applyNumberFormat="1" applyFont="1" applyFill="1" applyBorder="1" applyAlignment="1">
      <alignment horizontal="left" vertical="center"/>
    </xf>
    <xf numFmtId="0" fontId="19" fillId="0" borderId="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12" fillId="0" borderId="0" xfId="1" applyNumberFormat="1" applyFont="1" applyFill="1" applyBorder="1" applyAlignment="1">
      <alignment horizontal="center" vertical="center"/>
    </xf>
    <xf numFmtId="0" fontId="3" fillId="0" borderId="3" xfId="1" applyFont="1" applyBorder="1" applyAlignment="1">
      <alignment vertical="center"/>
    </xf>
    <xf numFmtId="0" fontId="3" fillId="0" borderId="6" xfId="1" applyFont="1" applyBorder="1" applyAlignment="1">
      <alignment vertical="center"/>
    </xf>
    <xf numFmtId="0" fontId="3" fillId="0" borderId="1" xfId="1" applyFont="1" applyBorder="1" applyAlignment="1">
      <alignment vertical="center"/>
    </xf>
    <xf numFmtId="0" fontId="3" fillId="0" borderId="7" xfId="1" applyFont="1" applyBorder="1" applyAlignment="1">
      <alignment vertical="center"/>
    </xf>
    <xf numFmtId="0" fontId="5" fillId="0" borderId="2" xfId="1" applyFont="1" applyFill="1" applyBorder="1" applyAlignment="1"/>
    <xf numFmtId="0" fontId="0" fillId="0" borderId="0" xfId="1" applyFont="1" applyAlignment="1">
      <alignment vertical="center"/>
    </xf>
    <xf numFmtId="0" fontId="14" fillId="0" borderId="3" xfId="0" applyFont="1" applyBorder="1" applyAlignment="1">
      <alignment horizontal="right" vertical="center"/>
    </xf>
    <xf numFmtId="0" fontId="14" fillId="0" borderId="0" xfId="1" applyFont="1" applyFill="1" applyBorder="1" applyAlignment="1">
      <alignment vertical="center"/>
    </xf>
    <xf numFmtId="0" fontId="6" fillId="0" borderId="0" xfId="1" applyFont="1" applyFill="1" applyBorder="1" applyAlignment="1"/>
    <xf numFmtId="0" fontId="3" fillId="0" borderId="3" xfId="1" applyNumberFormat="1" applyFont="1" applyBorder="1" applyAlignment="1">
      <alignment horizontal="center" vertical="center"/>
    </xf>
    <xf numFmtId="0" fontId="3" fillId="0" borderId="4" xfId="1" applyNumberFormat="1" applyFont="1" applyFill="1" applyBorder="1" applyAlignment="1">
      <alignment horizontal="center" vertical="center"/>
    </xf>
    <xf numFmtId="0" fontId="3" fillId="0" borderId="8" xfId="1" applyNumberFormat="1" applyFont="1" applyFill="1" applyBorder="1" applyAlignment="1">
      <alignment horizontal="center" vertical="center"/>
    </xf>
    <xf numFmtId="0" fontId="3" fillId="0" borderId="4" xfId="1" applyFont="1" applyBorder="1" applyAlignment="1">
      <alignment horizontal="center" vertical="center"/>
    </xf>
    <xf numFmtId="0" fontId="14" fillId="0" borderId="9" xfId="1" applyNumberFormat="1" applyFont="1" applyFill="1" applyBorder="1" applyAlignment="1">
      <alignment vertical="top" wrapText="1"/>
    </xf>
    <xf numFmtId="0" fontId="14" fillId="0" borderId="3" xfId="1" applyNumberFormat="1" applyFont="1" applyFill="1" applyBorder="1" applyAlignment="1">
      <alignment vertical="top" wrapText="1"/>
    </xf>
    <xf numFmtId="0" fontId="14" fillId="0" borderId="6" xfId="1" applyNumberFormat="1" applyFont="1" applyFill="1" applyBorder="1" applyAlignment="1">
      <alignment vertical="top" wrapText="1"/>
    </xf>
    <xf numFmtId="0" fontId="3" fillId="0" borderId="10" xfId="1" applyFont="1" applyFill="1" applyBorder="1" applyAlignment="1">
      <alignment horizontal="center" vertical="center" wrapText="1" shrinkToFit="1"/>
    </xf>
    <xf numFmtId="0" fontId="3" fillId="0" borderId="11" xfId="1" applyFont="1" applyFill="1" applyBorder="1" applyAlignment="1">
      <alignment horizontal="center" vertical="center" wrapText="1" shrinkToFit="1"/>
    </xf>
    <xf numFmtId="0" fontId="3" fillId="0" borderId="12" xfId="1" applyFont="1" applyFill="1" applyBorder="1" applyAlignment="1">
      <alignment horizontal="center" vertical="center" wrapText="1" shrinkToFit="1"/>
    </xf>
    <xf numFmtId="0" fontId="3" fillId="0" borderId="13" xfId="1" applyFont="1" applyFill="1" applyBorder="1" applyAlignment="1">
      <alignment horizontal="center" vertical="center"/>
    </xf>
    <xf numFmtId="0" fontId="3" fillId="0" borderId="14" xfId="1" applyFont="1" applyFill="1" applyBorder="1" applyAlignment="1">
      <alignment horizontal="center" vertical="center"/>
    </xf>
    <xf numFmtId="0" fontId="3" fillId="0" borderId="15" xfId="1" applyFont="1" applyFill="1" applyBorder="1" applyAlignment="1">
      <alignment horizontal="center" vertical="center"/>
    </xf>
    <xf numFmtId="0" fontId="12" fillId="0" borderId="16" xfId="1" applyNumberFormat="1" applyFont="1" applyFill="1" applyBorder="1" applyAlignment="1">
      <alignment horizontal="center" vertical="center" shrinkToFit="1"/>
    </xf>
    <xf numFmtId="0" fontId="18" fillId="0" borderId="4" xfId="0" applyFont="1" applyBorder="1">
      <alignment vertical="center"/>
    </xf>
    <xf numFmtId="0" fontId="18" fillId="0" borderId="8" xfId="0" applyFont="1" applyBorder="1">
      <alignment vertical="center"/>
    </xf>
    <xf numFmtId="0" fontId="12" fillId="0" borderId="10" xfId="1" applyFont="1" applyFill="1" applyBorder="1" applyAlignment="1">
      <alignment horizontal="center" vertical="center" shrinkToFit="1"/>
    </xf>
    <xf numFmtId="0" fontId="12" fillId="0" borderId="11" xfId="1" applyFont="1" applyFill="1" applyBorder="1" applyAlignment="1">
      <alignment horizontal="center" vertical="center" shrinkToFit="1"/>
    </xf>
    <xf numFmtId="0" fontId="12" fillId="0" borderId="12" xfId="1" applyFont="1" applyFill="1" applyBorder="1" applyAlignment="1">
      <alignment horizontal="center" vertical="center" shrinkToFit="1"/>
    </xf>
    <xf numFmtId="0" fontId="12" fillId="0" borderId="13" xfId="1" applyFont="1" applyFill="1" applyBorder="1" applyAlignment="1">
      <alignment horizontal="center" vertical="center" shrinkToFit="1"/>
    </xf>
    <xf numFmtId="0" fontId="12" fillId="0" borderId="14" xfId="1" applyFont="1" applyFill="1" applyBorder="1" applyAlignment="1">
      <alignment horizontal="center" vertical="center" shrinkToFit="1"/>
    </xf>
    <xf numFmtId="0" fontId="12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/>
    </xf>
    <xf numFmtId="0" fontId="3" fillId="0" borderId="4" xfId="1" applyFont="1" applyFill="1" applyBorder="1" applyAlignment="1">
      <alignment horizontal="center" vertical="center"/>
    </xf>
    <xf numFmtId="0" fontId="3" fillId="0" borderId="8" xfId="1" applyFont="1" applyFill="1" applyBorder="1" applyAlignment="1">
      <alignment horizontal="center" vertical="center"/>
    </xf>
    <xf numFmtId="0" fontId="3" fillId="0" borderId="31" xfId="1" applyNumberFormat="1" applyFont="1" applyFill="1" applyBorder="1" applyAlignment="1">
      <alignment vertical="center"/>
    </xf>
    <xf numFmtId="0" fontId="3" fillId="0" borderId="1" xfId="1" applyNumberFormat="1" applyFont="1" applyFill="1" applyBorder="1" applyAlignment="1">
      <alignment vertical="center"/>
    </xf>
    <xf numFmtId="0" fontId="3" fillId="0" borderId="7" xfId="1" applyNumberFormat="1" applyFont="1" applyFill="1" applyBorder="1" applyAlignment="1">
      <alignment vertical="center"/>
    </xf>
    <xf numFmtId="0" fontId="3" fillId="0" borderId="0" xfId="1" applyNumberFormat="1" applyFont="1" applyFill="1" applyBorder="1" applyAlignment="1">
      <alignment vertical="center"/>
    </xf>
    <xf numFmtId="0" fontId="12" fillId="0" borderId="16" xfId="1" applyFont="1" applyFill="1" applyBorder="1" applyAlignment="1">
      <alignment horizontal="center" vertical="center" shrinkToFit="1"/>
    </xf>
    <xf numFmtId="0" fontId="12" fillId="0" borderId="4" xfId="1" applyFont="1" applyFill="1" applyBorder="1" applyAlignment="1">
      <alignment horizontal="center" vertical="center" shrinkToFit="1"/>
    </xf>
    <xf numFmtId="0" fontId="12" fillId="0" borderId="8" xfId="1" applyFont="1" applyFill="1" applyBorder="1" applyAlignment="1">
      <alignment horizontal="center" vertical="center" shrinkToFit="1"/>
    </xf>
    <xf numFmtId="0" fontId="3" fillId="0" borderId="10" xfId="1" applyFont="1" applyFill="1" applyBorder="1" applyAlignment="1">
      <alignment horizontal="center" vertical="center" shrinkToFit="1"/>
    </xf>
    <xf numFmtId="0" fontId="3" fillId="0" borderId="11" xfId="1" applyFont="1" applyFill="1" applyBorder="1" applyAlignment="1">
      <alignment horizontal="center" vertical="center" shrinkToFit="1"/>
    </xf>
    <xf numFmtId="0" fontId="3" fillId="0" borderId="12" xfId="1" applyFont="1" applyFill="1" applyBorder="1" applyAlignment="1">
      <alignment horizontal="center" vertical="center" shrinkToFit="1"/>
    </xf>
    <xf numFmtId="0" fontId="3" fillId="0" borderId="13" xfId="1" applyFont="1" applyFill="1" applyBorder="1" applyAlignment="1">
      <alignment horizontal="center" vertical="center" shrinkToFit="1"/>
    </xf>
    <xf numFmtId="0" fontId="3" fillId="0" borderId="14" xfId="1" applyFont="1" applyFill="1" applyBorder="1" applyAlignment="1">
      <alignment horizontal="center" vertical="center" shrinkToFit="1"/>
    </xf>
    <xf numFmtId="0" fontId="3" fillId="0" borderId="15" xfId="1" applyFont="1" applyFill="1" applyBorder="1" applyAlignment="1">
      <alignment horizontal="center" vertical="center" shrinkToFit="1"/>
    </xf>
    <xf numFmtId="0" fontId="3" fillId="0" borderId="16" xfId="1" applyFont="1" applyFill="1" applyBorder="1" applyAlignment="1">
      <alignment horizontal="center" vertical="center" shrinkToFit="1"/>
    </xf>
    <xf numFmtId="0" fontId="3" fillId="0" borderId="4" xfId="1" applyFont="1" applyFill="1" applyBorder="1" applyAlignment="1">
      <alignment horizontal="center" vertical="center" shrinkToFit="1"/>
    </xf>
    <xf numFmtId="0" fontId="3" fillId="0" borderId="8" xfId="1" applyFont="1" applyFill="1" applyBorder="1" applyAlignment="1">
      <alignment horizontal="center" vertical="center" shrinkToFit="1"/>
    </xf>
    <xf numFmtId="0" fontId="3" fillId="0" borderId="0" xfId="1" applyNumberFormat="1" applyFont="1" applyFill="1" applyBorder="1" applyAlignment="1">
      <alignment horizontal="center" vertical="center"/>
    </xf>
    <xf numFmtId="0" fontId="17" fillId="0" borderId="3" xfId="1" applyFont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shrinkToFit="1"/>
    </xf>
    <xf numFmtId="0" fontId="12" fillId="0" borderId="16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right" vertical="center"/>
    </xf>
    <xf numFmtId="0" fontId="3" fillId="0" borderId="4" xfId="1" applyNumberFormat="1" applyFont="1" applyBorder="1"/>
    <xf numFmtId="0" fontId="3" fillId="0" borderId="4" xfId="1" applyNumberFormat="1" applyFont="1" applyFill="1" applyBorder="1" applyAlignment="1">
      <alignment horizontal="left" vertical="center"/>
    </xf>
    <xf numFmtId="0" fontId="3" fillId="0" borderId="8" xfId="1" applyNumberFormat="1" applyFont="1" applyBorder="1" applyAlignment="1">
      <alignment horizontal="left"/>
    </xf>
    <xf numFmtId="0" fontId="12" fillId="0" borderId="16" xfId="1" applyFont="1" applyFill="1" applyBorder="1" applyAlignment="1">
      <alignment horizontal="center" vertical="center" justifyLastLine="1"/>
    </xf>
    <xf numFmtId="0" fontId="12" fillId="0" borderId="4" xfId="1" applyFont="1" applyFill="1" applyBorder="1" applyAlignment="1">
      <alignment horizontal="center" vertical="center" justifyLastLine="1"/>
    </xf>
    <xf numFmtId="0" fontId="12" fillId="0" borderId="8" xfId="1" applyFont="1" applyFill="1" applyBorder="1" applyAlignment="1">
      <alignment horizontal="center" vertical="center" justifyLastLine="1"/>
    </xf>
    <xf numFmtId="178" fontId="3" fillId="0" borderId="16" xfId="1" applyNumberFormat="1" applyFont="1" applyFill="1" applyBorder="1" applyAlignment="1">
      <alignment horizontal="center" vertical="center"/>
    </xf>
    <xf numFmtId="178" fontId="3" fillId="0" borderId="4" xfId="1" applyNumberFormat="1" applyFont="1" applyFill="1" applyBorder="1" applyAlignment="1">
      <alignment horizontal="center" vertical="center"/>
    </xf>
    <xf numFmtId="178" fontId="3" fillId="0" borderId="18" xfId="1" applyNumberFormat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3" fillId="0" borderId="19" xfId="1" applyNumberFormat="1" applyFont="1" applyFill="1" applyBorder="1" applyAlignment="1">
      <alignment horizontal="center" vertical="center"/>
    </xf>
    <xf numFmtId="0" fontId="3" fillId="0" borderId="17" xfId="1" applyNumberFormat="1" applyFont="1" applyFill="1" applyBorder="1" applyAlignment="1">
      <alignment horizontal="center" vertical="center"/>
    </xf>
    <xf numFmtId="0" fontId="3" fillId="0" borderId="21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/>
    </xf>
    <xf numFmtId="0" fontId="12" fillId="0" borderId="30" xfId="1" applyNumberFormat="1" applyFont="1" applyFill="1" applyBorder="1" applyAlignment="1">
      <alignment horizontal="center" vertical="center"/>
    </xf>
    <xf numFmtId="0" fontId="12" fillId="0" borderId="26" xfId="1" applyNumberFormat="1" applyFont="1" applyFill="1" applyBorder="1" applyAlignment="1">
      <alignment horizontal="center" vertical="center"/>
    </xf>
    <xf numFmtId="0" fontId="12" fillId="0" borderId="27" xfId="1" applyNumberFormat="1" applyFont="1" applyFill="1" applyBorder="1" applyAlignment="1">
      <alignment horizontal="center" vertical="center"/>
    </xf>
    <xf numFmtId="0" fontId="12" fillId="0" borderId="17" xfId="1" applyNumberFormat="1" applyFont="1" applyFill="1" applyBorder="1" applyAlignment="1">
      <alignment horizontal="center" vertical="center" shrinkToFit="1"/>
    </xf>
    <xf numFmtId="0" fontId="12" fillId="0" borderId="21" xfId="1" applyNumberFormat="1" applyFont="1" applyFill="1" applyBorder="1" applyAlignment="1">
      <alignment horizontal="center" vertical="center" shrinkToFit="1"/>
    </xf>
    <xf numFmtId="0" fontId="12" fillId="0" borderId="20" xfId="1" applyNumberFormat="1" applyFont="1" applyFill="1" applyBorder="1" applyAlignment="1">
      <alignment horizontal="center" vertical="center" shrinkToFit="1"/>
    </xf>
    <xf numFmtId="0" fontId="12" fillId="0" borderId="8" xfId="1" applyNumberFormat="1" applyFont="1" applyFill="1" applyBorder="1" applyAlignment="1">
      <alignment horizontal="center" vertical="center" shrinkToFit="1"/>
    </xf>
    <xf numFmtId="0" fontId="12" fillId="0" borderId="30" xfId="1" applyNumberFormat="1" applyFont="1" applyFill="1" applyBorder="1" applyAlignment="1">
      <alignment horizontal="center" vertical="center" shrinkToFit="1"/>
    </xf>
    <xf numFmtId="0" fontId="3" fillId="0" borderId="16" xfId="1" applyNumberFormat="1" applyFont="1" applyFill="1" applyBorder="1" applyAlignment="1">
      <alignment horizontal="center" vertical="center" shrinkToFit="1"/>
    </xf>
    <xf numFmtId="0" fontId="3" fillId="0" borderId="4" xfId="1" applyNumberFormat="1" applyFont="1" applyFill="1" applyBorder="1" applyAlignment="1">
      <alignment horizontal="center" vertical="center" shrinkToFit="1"/>
    </xf>
    <xf numFmtId="0" fontId="3" fillId="0" borderId="8" xfId="1" applyNumberFormat="1" applyFont="1" applyFill="1" applyBorder="1" applyAlignment="1">
      <alignment horizontal="center" vertical="center" shrinkToFit="1"/>
    </xf>
    <xf numFmtId="0" fontId="12" fillId="0" borderId="16" xfId="1" applyNumberFormat="1" applyFont="1" applyFill="1" applyBorder="1" applyAlignment="1">
      <alignment horizontal="center" vertical="center"/>
    </xf>
    <xf numFmtId="0" fontId="12" fillId="0" borderId="4" xfId="1" applyNumberFormat="1" applyFont="1" applyFill="1" applyBorder="1" applyAlignment="1">
      <alignment horizontal="center" vertical="center"/>
    </xf>
    <xf numFmtId="0" fontId="12" fillId="0" borderId="8" xfId="1" applyNumberFormat="1" applyFont="1" applyFill="1" applyBorder="1" applyAlignment="1">
      <alignment horizontal="center" vertical="center"/>
    </xf>
    <xf numFmtId="0" fontId="12" fillId="0" borderId="9" xfId="1" applyNumberFormat="1" applyFont="1" applyFill="1" applyBorder="1" applyAlignment="1">
      <alignment vertical="center" wrapText="1"/>
    </xf>
    <xf numFmtId="0" fontId="12" fillId="0" borderId="3" xfId="1" applyNumberFormat="1" applyFont="1" applyFill="1" applyBorder="1" applyAlignment="1">
      <alignment vertical="center"/>
    </xf>
    <xf numFmtId="0" fontId="12" fillId="0" borderId="6" xfId="1" applyNumberFormat="1" applyFont="1" applyFill="1" applyBorder="1" applyAlignment="1">
      <alignment vertical="center"/>
    </xf>
    <xf numFmtId="0" fontId="12" fillId="0" borderId="22" xfId="1" applyNumberFormat="1" applyFont="1" applyFill="1" applyBorder="1" applyAlignment="1">
      <alignment horizontal="center" vertical="center"/>
    </xf>
    <xf numFmtId="180" fontId="3" fillId="0" borderId="4" xfId="0" applyNumberFormat="1" applyFont="1" applyBorder="1" applyAlignment="1">
      <alignment horizontal="center" vertical="center"/>
    </xf>
    <xf numFmtId="0" fontId="9" fillId="0" borderId="23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center" vertical="center" wrapText="1"/>
    </xf>
    <xf numFmtId="0" fontId="12" fillId="0" borderId="4" xfId="1" applyFont="1" applyFill="1" applyBorder="1" applyAlignment="1">
      <alignment horizontal="center" vertical="center" wrapText="1"/>
    </xf>
    <xf numFmtId="0" fontId="12" fillId="0" borderId="24" xfId="1" applyFont="1" applyFill="1" applyBorder="1" applyAlignment="1">
      <alignment horizontal="center" vertical="center"/>
    </xf>
    <xf numFmtId="0" fontId="3" fillId="0" borderId="16" xfId="1" applyNumberFormat="1" applyFont="1" applyFill="1" applyBorder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12" fillId="0" borderId="25" xfId="1" applyNumberFormat="1" applyFont="1" applyFill="1" applyBorder="1" applyAlignment="1">
      <alignment horizontal="center" vertical="center"/>
    </xf>
    <xf numFmtId="0" fontId="12" fillId="0" borderId="28" xfId="1" applyNumberFormat="1" applyFont="1" applyFill="1" applyBorder="1" applyAlignment="1">
      <alignment horizontal="center" vertical="center"/>
    </xf>
    <xf numFmtId="0" fontId="12" fillId="0" borderId="29" xfId="1" applyNumberFormat="1" applyFont="1" applyFill="1" applyBorder="1" applyAlignment="1">
      <alignment horizontal="center" vertical="center"/>
    </xf>
    <xf numFmtId="0" fontId="3" fillId="0" borderId="30" xfId="1" applyNumberFormat="1" applyFont="1" applyFill="1" applyBorder="1" applyAlignment="1">
      <alignment horizontal="center" vertical="center"/>
    </xf>
    <xf numFmtId="0" fontId="3" fillId="0" borderId="17" xfId="1" applyFont="1" applyFill="1" applyBorder="1" applyAlignment="1">
      <alignment horizontal="center" vertical="center" shrinkToFit="1"/>
    </xf>
    <xf numFmtId="179" fontId="3" fillId="0" borderId="17" xfId="1" applyNumberFormat="1" applyFont="1" applyFill="1" applyBorder="1" applyAlignment="1">
      <alignment horizontal="center" vertical="center"/>
    </xf>
    <xf numFmtId="0" fontId="12" fillId="0" borderId="17" xfId="1" applyFont="1" applyFill="1" applyBorder="1" applyAlignment="1">
      <alignment horizontal="center" vertical="center" justifyLastLine="1"/>
    </xf>
    <xf numFmtId="0" fontId="3" fillId="0" borderId="20" xfId="1" applyNumberFormat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 justifyLastLine="1"/>
    </xf>
    <xf numFmtId="0" fontId="14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vertical="center"/>
    </xf>
    <xf numFmtId="0" fontId="14" fillId="0" borderId="3" xfId="1" applyFont="1" applyFill="1" applyBorder="1" applyAlignment="1">
      <alignment vertical="center"/>
    </xf>
    <xf numFmtId="0" fontId="14" fillId="0" borderId="0" xfId="1" applyNumberFormat="1" applyFont="1" applyFill="1" applyBorder="1" applyAlignment="1">
      <alignment vertical="center" wrapText="1" shrinkToFit="1"/>
    </xf>
    <xf numFmtId="0" fontId="14" fillId="0" borderId="0" xfId="1" applyNumberFormat="1" applyFont="1" applyFill="1" applyBorder="1" applyAlignment="1">
      <alignment vertical="center" shrinkToFit="1"/>
    </xf>
    <xf numFmtId="0" fontId="3" fillId="0" borderId="17" xfId="1" applyNumberFormat="1" applyFont="1" applyFill="1" applyBorder="1" applyAlignment="1">
      <alignment horizontal="center" vertical="center" justifyLastLine="1"/>
    </xf>
    <xf numFmtId="0" fontId="3" fillId="0" borderId="17" xfId="1" applyNumberFormat="1" applyFont="1" applyBorder="1" applyAlignment="1">
      <alignment horizontal="center" vertical="center" shrinkToFit="1"/>
    </xf>
    <xf numFmtId="0" fontId="12" fillId="0" borderId="17" xfId="1" applyNumberFormat="1" applyFont="1" applyFill="1" applyBorder="1" applyAlignment="1">
      <alignment horizontal="center" vertical="center" justifyLastLine="1"/>
    </xf>
    <xf numFmtId="0" fontId="3" fillId="0" borderId="0" xfId="1" applyNumberFormat="1" applyFont="1" applyFill="1" applyBorder="1" applyAlignment="1">
      <alignment horizontal="center" vertical="center" justifyLastLine="1"/>
    </xf>
    <xf numFmtId="179" fontId="3" fillId="0" borderId="16" xfId="1" applyNumberFormat="1" applyFont="1" applyFill="1" applyBorder="1" applyAlignment="1">
      <alignment horizontal="center" vertical="center"/>
    </xf>
    <xf numFmtId="179" fontId="3" fillId="0" borderId="4" xfId="1" applyNumberFormat="1" applyFont="1" applyFill="1" applyBorder="1" applyAlignment="1">
      <alignment horizontal="center" vertical="center"/>
    </xf>
    <xf numFmtId="179" fontId="3" fillId="0" borderId="8" xfId="1" applyNumberFormat="1" applyFont="1" applyFill="1" applyBorder="1" applyAlignment="1">
      <alignment horizontal="center" vertical="center"/>
    </xf>
    <xf numFmtId="179" fontId="3" fillId="0" borderId="0" xfId="1" applyNumberFormat="1" applyFont="1" applyFill="1" applyBorder="1" applyAlignment="1">
      <alignment horizontal="center" vertical="center"/>
    </xf>
    <xf numFmtId="178" fontId="3" fillId="0" borderId="0" xfId="1" applyNumberFormat="1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shrinkToFit="1"/>
    </xf>
    <xf numFmtId="0" fontId="27" fillId="0" borderId="3" xfId="1" applyFont="1" applyFill="1" applyBorder="1" applyAlignment="1">
      <alignment horizontal="left" vertical="center" justifyLastLine="1"/>
    </xf>
    <xf numFmtId="0" fontId="3" fillId="0" borderId="2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0" borderId="5" xfId="1" applyFont="1" applyBorder="1" applyAlignment="1">
      <alignment horizontal="center" vertical="center"/>
    </xf>
    <xf numFmtId="0" fontId="3" fillId="0" borderId="9" xfId="1" applyFont="1" applyBorder="1" applyAlignment="1">
      <alignment horizontal="center" vertical="center"/>
    </xf>
    <xf numFmtId="0" fontId="3" fillId="0" borderId="3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20" fillId="0" borderId="31" xfId="1" applyFont="1" applyBorder="1" applyAlignment="1">
      <alignment horizontal="center" vertical="center" wrapText="1"/>
    </xf>
    <xf numFmtId="0" fontId="20" fillId="0" borderId="1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0" fillId="0" borderId="9" xfId="1" applyFont="1" applyBorder="1" applyAlignment="1">
      <alignment horizontal="center" vertical="center"/>
    </xf>
    <xf numFmtId="0" fontId="20" fillId="0" borderId="3" xfId="1" applyFont="1" applyBorder="1" applyAlignment="1">
      <alignment horizontal="center" vertical="center"/>
    </xf>
    <xf numFmtId="0" fontId="20" fillId="0" borderId="6" xfId="1" applyFont="1" applyBorder="1" applyAlignment="1">
      <alignment horizontal="center" vertical="center"/>
    </xf>
    <xf numFmtId="0" fontId="21" fillId="0" borderId="31" xfId="1" applyFont="1" applyBorder="1" applyAlignment="1">
      <alignment horizontal="center" vertical="center"/>
    </xf>
    <xf numFmtId="0" fontId="21" fillId="0" borderId="1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21" fillId="0" borderId="9" xfId="1" applyFont="1" applyBorder="1" applyAlignment="1">
      <alignment horizontal="center" vertical="center"/>
    </xf>
    <xf numFmtId="0" fontId="21" fillId="0" borderId="3" xfId="1" applyFont="1" applyBorder="1" applyAlignment="1">
      <alignment horizontal="center" vertical="center"/>
    </xf>
    <xf numFmtId="0" fontId="21" fillId="0" borderId="6" xfId="1" applyFont="1" applyBorder="1" applyAlignment="1">
      <alignment horizontal="center" vertical="center"/>
    </xf>
    <xf numFmtId="178" fontId="16" fillId="0" borderId="16" xfId="1" applyNumberFormat="1" applyFont="1" applyFill="1" applyBorder="1" applyAlignment="1">
      <alignment horizontal="center" vertical="center"/>
    </xf>
    <xf numFmtId="178" fontId="16" fillId="0" borderId="4" xfId="1" applyNumberFormat="1" applyFont="1" applyFill="1" applyBorder="1" applyAlignment="1">
      <alignment horizontal="center" vertical="center"/>
    </xf>
    <xf numFmtId="0" fontId="16" fillId="0" borderId="17" xfId="1" applyFont="1" applyFill="1" applyBorder="1" applyAlignment="1">
      <alignment horizontal="center" vertical="center" shrinkToFit="1"/>
    </xf>
    <xf numFmtId="0" fontId="16" fillId="0" borderId="17" xfId="1" applyNumberFormat="1" applyFont="1" applyFill="1" applyBorder="1" applyAlignment="1">
      <alignment horizontal="center" vertical="center" justifyLastLine="1"/>
    </xf>
    <xf numFmtId="0" fontId="16" fillId="0" borderId="17" xfId="1" applyNumberFormat="1" applyFont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 shrinkToFit="1"/>
    </xf>
    <xf numFmtId="0" fontId="16" fillId="0" borderId="4" xfId="1" applyFont="1" applyFill="1" applyBorder="1" applyAlignment="1">
      <alignment horizontal="center" vertical="center" shrinkToFit="1"/>
    </xf>
    <xf numFmtId="0" fontId="16" fillId="0" borderId="8" xfId="1" applyFont="1" applyFill="1" applyBorder="1" applyAlignment="1">
      <alignment horizontal="center" vertical="center" shrinkToFit="1"/>
    </xf>
    <xf numFmtId="179" fontId="16" fillId="0" borderId="16" xfId="1" applyNumberFormat="1" applyFont="1" applyFill="1" applyBorder="1" applyAlignment="1">
      <alignment horizontal="center" vertical="center"/>
    </xf>
    <xf numFmtId="179" fontId="16" fillId="0" borderId="4" xfId="1" applyNumberFormat="1" applyFont="1" applyFill="1" applyBorder="1" applyAlignment="1">
      <alignment horizontal="center" vertical="center"/>
    </xf>
    <xf numFmtId="179" fontId="16" fillId="0" borderId="8" xfId="1" applyNumberFormat="1" applyFont="1" applyFill="1" applyBorder="1" applyAlignment="1">
      <alignment horizontal="center" vertical="center"/>
    </xf>
    <xf numFmtId="179" fontId="16" fillId="0" borderId="17" xfId="1" applyNumberFormat="1" applyFont="1" applyFill="1" applyBorder="1" applyAlignment="1">
      <alignment horizontal="center" vertical="center"/>
    </xf>
    <xf numFmtId="0" fontId="16" fillId="0" borderId="17" xfId="1" applyNumberFormat="1" applyFont="1" applyFill="1" applyBorder="1" applyAlignment="1">
      <alignment horizontal="center" vertical="center"/>
    </xf>
    <xf numFmtId="0" fontId="16" fillId="0" borderId="21" xfId="1" applyNumberFormat="1" applyFont="1" applyFill="1" applyBorder="1" applyAlignment="1">
      <alignment horizontal="center" vertical="center"/>
    </xf>
    <xf numFmtId="0" fontId="16" fillId="0" borderId="20" xfId="1" applyNumberFormat="1" applyFont="1" applyFill="1" applyBorder="1" applyAlignment="1">
      <alignment horizontal="center" vertical="center"/>
    </xf>
    <xf numFmtId="0" fontId="16" fillId="0" borderId="8" xfId="1" applyNumberFormat="1" applyFont="1" applyFill="1" applyBorder="1" applyAlignment="1">
      <alignment horizontal="center" vertical="center"/>
    </xf>
    <xf numFmtId="0" fontId="16" fillId="0" borderId="19" xfId="1" applyNumberFormat="1" applyFont="1" applyFill="1" applyBorder="1" applyAlignment="1">
      <alignment horizontal="center" vertical="center"/>
    </xf>
    <xf numFmtId="0" fontId="16" fillId="0" borderId="30" xfId="1" applyNumberFormat="1" applyFont="1" applyFill="1" applyBorder="1" applyAlignment="1">
      <alignment horizontal="center" vertical="center"/>
    </xf>
    <xf numFmtId="0" fontId="16" fillId="0" borderId="4" xfId="1" applyNumberFormat="1" applyFont="1" applyFill="1" applyBorder="1" applyAlignment="1">
      <alignment horizontal="center" vertical="center"/>
    </xf>
    <xf numFmtId="0" fontId="16" fillId="0" borderId="4" xfId="1" applyFont="1" applyBorder="1" applyAlignment="1">
      <alignment horizontal="center" vertical="center"/>
    </xf>
    <xf numFmtId="0" fontId="16" fillId="0" borderId="16" xfId="1" applyNumberFormat="1" applyFont="1" applyFill="1" applyBorder="1" applyAlignment="1">
      <alignment horizontal="center" vertical="center" shrinkToFit="1"/>
    </xf>
    <xf numFmtId="0" fontId="16" fillId="0" borderId="4" xfId="1" applyNumberFormat="1" applyFont="1" applyFill="1" applyBorder="1" applyAlignment="1">
      <alignment horizontal="center" vertical="center" shrinkToFit="1"/>
    </xf>
    <xf numFmtId="0" fontId="16" fillId="0" borderId="8" xfId="1" applyNumberFormat="1" applyFont="1" applyFill="1" applyBorder="1" applyAlignment="1">
      <alignment horizontal="center" vertical="center" shrinkToFit="1"/>
    </xf>
    <xf numFmtId="0" fontId="16" fillId="0" borderId="10" xfId="1" applyFont="1" applyFill="1" applyBorder="1" applyAlignment="1">
      <alignment horizontal="center" vertical="center" shrinkToFit="1"/>
    </xf>
    <xf numFmtId="0" fontId="16" fillId="0" borderId="11" xfId="1" applyFont="1" applyFill="1" applyBorder="1" applyAlignment="1">
      <alignment horizontal="center" vertical="center" shrinkToFit="1"/>
    </xf>
    <xf numFmtId="0" fontId="16" fillId="0" borderId="12" xfId="1" applyFont="1" applyFill="1" applyBorder="1" applyAlignment="1">
      <alignment horizontal="center" vertical="center" shrinkToFit="1"/>
    </xf>
    <xf numFmtId="0" fontId="16" fillId="0" borderId="13" xfId="1" applyFont="1" applyFill="1" applyBorder="1" applyAlignment="1">
      <alignment horizontal="center" vertical="center" shrinkToFit="1"/>
    </xf>
    <xf numFmtId="0" fontId="16" fillId="0" borderId="14" xfId="1" applyFont="1" applyFill="1" applyBorder="1" applyAlignment="1">
      <alignment horizontal="center" vertical="center" shrinkToFit="1"/>
    </xf>
    <xf numFmtId="0" fontId="16" fillId="0" borderId="15" xfId="1" applyFont="1" applyFill="1" applyBorder="1" applyAlignment="1">
      <alignment horizontal="center" vertical="center" shrinkToFit="1"/>
    </xf>
    <xf numFmtId="0" fontId="16" fillId="0" borderId="16" xfId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horizontal="center" vertical="center"/>
    </xf>
    <xf numFmtId="178" fontId="16" fillId="0" borderId="18" xfId="1" applyNumberFormat="1" applyFont="1" applyFill="1" applyBorder="1" applyAlignment="1">
      <alignment horizontal="center" vertical="center"/>
    </xf>
    <xf numFmtId="180" fontId="23" fillId="0" borderId="4" xfId="0" applyNumberFormat="1" applyFont="1" applyBorder="1" applyAlignment="1">
      <alignment horizontal="center" vertical="center"/>
    </xf>
    <xf numFmtId="0" fontId="1" fillId="0" borderId="23" xfId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8" xfId="0" applyBorder="1">
      <alignment vertical="center"/>
    </xf>
    <xf numFmtId="0" fontId="16" fillId="0" borderId="16" xfId="1" applyNumberFormat="1" applyFont="1" applyFill="1" applyBorder="1" applyAlignment="1">
      <alignment horizontal="right" vertical="center"/>
    </xf>
    <xf numFmtId="0" fontId="16" fillId="0" borderId="4" xfId="1" applyNumberFormat="1" applyFont="1" applyBorder="1"/>
    <xf numFmtId="0" fontId="16" fillId="0" borderId="4" xfId="1" applyNumberFormat="1" applyFont="1" applyFill="1" applyBorder="1" applyAlignment="1">
      <alignment horizontal="left" vertical="center"/>
    </xf>
    <xf numFmtId="0" fontId="16" fillId="0" borderId="8" xfId="1" applyNumberFormat="1" applyFont="1" applyBorder="1" applyAlignment="1">
      <alignment horizontal="left"/>
    </xf>
    <xf numFmtId="0" fontId="14" fillId="0" borderId="9" xfId="1" applyNumberFormat="1" applyFont="1" applyFill="1" applyBorder="1" applyAlignment="1">
      <alignment vertical="center" wrapText="1"/>
    </xf>
    <xf numFmtId="0" fontId="14" fillId="0" borderId="3" xfId="1" applyNumberFormat="1" applyFont="1" applyFill="1" applyBorder="1" applyAlignment="1">
      <alignment vertical="center"/>
    </xf>
    <xf numFmtId="0" fontId="14" fillId="0" borderId="6" xfId="1" applyNumberFormat="1" applyFont="1" applyFill="1" applyBorder="1" applyAlignment="1">
      <alignment vertical="center"/>
    </xf>
    <xf numFmtId="0" fontId="16" fillId="0" borderId="3" xfId="1" applyNumberFormat="1" applyFont="1" applyBorder="1" applyAlignment="1">
      <alignment horizontal="center" vertical="center"/>
    </xf>
    <xf numFmtId="0" fontId="16" fillId="0" borderId="10" xfId="1" applyFont="1" applyFill="1" applyBorder="1" applyAlignment="1">
      <alignment horizontal="center" vertical="center" wrapText="1" shrinkToFit="1"/>
    </xf>
    <xf numFmtId="0" fontId="16" fillId="0" borderId="11" xfId="1" applyFont="1" applyFill="1" applyBorder="1" applyAlignment="1">
      <alignment horizontal="center" vertical="center" wrapText="1" shrinkToFit="1"/>
    </xf>
    <xf numFmtId="0" fontId="16" fillId="0" borderId="12" xfId="1" applyFont="1" applyFill="1" applyBorder="1" applyAlignment="1">
      <alignment horizontal="center" vertical="center" wrapText="1" shrinkToFit="1"/>
    </xf>
    <xf numFmtId="0" fontId="16" fillId="0" borderId="13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15" xfId="1" applyFont="1" applyFill="1" applyBorder="1" applyAlignment="1">
      <alignment horizontal="center" vertical="center"/>
    </xf>
  </cellXfs>
  <cellStyles count="2">
    <cellStyle name="標準" xfId="0" builtinId="0"/>
    <cellStyle name="標準_23-moushikomi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checked="Checked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76</xdr:col>
      <xdr:colOff>0</xdr:colOff>
      <xdr:row>45</xdr:row>
      <xdr:rowOff>0</xdr:rowOff>
    </xdr:to>
    <xdr:sp macro="" textlink="">
      <xdr:nvSpPr>
        <xdr:cNvPr id="3222" name="AutoShape 33">
          <a:extLst>
            <a:ext uri="{FF2B5EF4-FFF2-40B4-BE49-F238E27FC236}">
              <a16:creationId xmlns:a16="http://schemas.microsoft.com/office/drawing/2014/main" id="{00000000-0008-0000-0000-0000960C0000}"/>
            </a:ext>
          </a:extLst>
        </xdr:cNvPr>
        <xdr:cNvSpPr>
          <a:spLocks noChangeArrowheads="1"/>
        </xdr:cNvSpPr>
      </xdr:nvSpPr>
      <xdr:spPr bwMode="auto">
        <a:xfrm>
          <a:off x="3810000" y="9953625"/>
          <a:ext cx="3429000" cy="11715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3</xdr:row>
      <xdr:rowOff>47625</xdr:rowOff>
    </xdr:from>
    <xdr:to>
      <xdr:col>25</xdr:col>
      <xdr:colOff>9525</xdr:colOff>
      <xdr:row>3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47</xdr:row>
      <xdr:rowOff>161925</xdr:rowOff>
    </xdr:from>
    <xdr:to>
      <xdr:col>97</xdr:col>
      <xdr:colOff>28575</xdr:colOff>
      <xdr:row>51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0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（６週間前まで）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0</xdr:rowOff>
        </xdr:from>
        <xdr:to>
          <xdr:col>64</xdr:col>
          <xdr:colOff>0</xdr:colOff>
          <xdr:row>3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0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32</xdr:col>
          <xdr:colOff>0</xdr:colOff>
          <xdr:row>18</xdr:row>
          <xdr:rowOff>9525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0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xdr:twoCellAnchor>
    <xdr:from>
      <xdr:col>79</xdr:col>
      <xdr:colOff>0</xdr:colOff>
      <xdr:row>1</xdr:row>
      <xdr:rowOff>247650</xdr:rowOff>
    </xdr:from>
    <xdr:to>
      <xdr:col>106</xdr:col>
      <xdr:colOff>76200</xdr:colOff>
      <xdr:row>3</xdr:row>
      <xdr:rowOff>390525</xdr:rowOff>
    </xdr:to>
    <xdr:sp macro="" textlink="">
      <xdr:nvSpPr>
        <xdr:cNvPr id="2077" name="Text Box 29">
          <a:extLst>
            <a:ext uri="{FF2B5EF4-FFF2-40B4-BE49-F238E27FC236}">
              <a16:creationId xmlns:a16="http://schemas.microsoft.com/office/drawing/2014/main" id="{00000000-0008-0000-0000-00001D080000}"/>
            </a:ext>
          </a:extLst>
        </xdr:cNvPr>
        <xdr:cNvSpPr txBox="1">
          <a:spLocks noChangeArrowheads="1"/>
        </xdr:cNvSpPr>
      </xdr:nvSpPr>
      <xdr:spPr bwMode="auto">
        <a:xfrm>
          <a:off x="7581900" y="295275"/>
          <a:ext cx="2647950" cy="647700"/>
        </a:xfrm>
        <a:prstGeom prst="rect">
          <a:avLst/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エクセルの枠線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格子線</a:t>
          </a:r>
          <a:r>
            <a:rPr lang="en-US" altLang="ja-JP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を表示させる方法</a:t>
          </a:r>
          <a:endParaRPr lang="ja-JP" altLang="en-US" sz="10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メニューバーの「ツール」→「オプション」→「表示」→「枠線」のチェックを入れます。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25</xdr:row>
          <xdr:rowOff>142875</xdr:rowOff>
        </xdr:from>
        <xdr:to>
          <xdr:col>39</xdr:col>
          <xdr:colOff>76200</xdr:colOff>
          <xdr:row>27</xdr:row>
          <xdr:rowOff>85725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0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9525</xdr:colOff>
      <xdr:row>1</xdr:row>
      <xdr:rowOff>104775</xdr:rowOff>
    </xdr:from>
    <xdr:to>
      <xdr:col>25</xdr:col>
      <xdr:colOff>0</xdr:colOff>
      <xdr:row>3</xdr:row>
      <xdr:rowOff>85725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Arrowheads="1"/>
        </xdr:cNvSpPr>
      </xdr:nvSpPr>
      <xdr:spPr bwMode="auto">
        <a:xfrm>
          <a:off x="295275" y="219075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54864" tIns="32004" rIns="54864" bIns="32004" anchor="ctr" upright="1"/>
        <a:lstStyle/>
        <a:p>
          <a:pPr algn="ctr" rtl="0">
            <a:defRPr sz="1000"/>
          </a:pPr>
          <a:r>
            <a:rPr lang="ja-JP" altLang="en-US" sz="28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食 数 表</a:t>
          </a:r>
        </a:p>
      </xdr:txBody>
    </xdr:sp>
    <xdr:clientData/>
  </xdr:twoCellAnchor>
  <xdr:twoCellAnchor>
    <xdr:from>
      <xdr:col>40</xdr:col>
      <xdr:colOff>0</xdr:colOff>
      <xdr:row>40</xdr:row>
      <xdr:rowOff>0</xdr:rowOff>
    </xdr:from>
    <xdr:to>
      <xdr:col>76</xdr:col>
      <xdr:colOff>0</xdr:colOff>
      <xdr:row>45</xdr:row>
      <xdr:rowOff>0</xdr:rowOff>
    </xdr:to>
    <xdr:sp macro="" textlink="">
      <xdr:nvSpPr>
        <xdr:cNvPr id="1290" name="AutoShape 33">
          <a:extLst>
            <a:ext uri="{FF2B5EF4-FFF2-40B4-BE49-F238E27FC236}">
              <a16:creationId xmlns:a16="http://schemas.microsoft.com/office/drawing/2014/main" id="{00000000-0008-0000-0100-00000A050000}"/>
            </a:ext>
          </a:extLst>
        </xdr:cNvPr>
        <xdr:cNvSpPr>
          <a:spLocks noChangeArrowheads="1"/>
        </xdr:cNvSpPr>
      </xdr:nvSpPr>
      <xdr:spPr bwMode="auto">
        <a:xfrm>
          <a:off x="3810000" y="9982200"/>
          <a:ext cx="3429000" cy="1095375"/>
        </a:xfrm>
        <a:prstGeom prst="roundRect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19050</xdr:colOff>
      <xdr:row>3</xdr:row>
      <xdr:rowOff>47625</xdr:rowOff>
    </xdr:from>
    <xdr:to>
      <xdr:col>25</xdr:col>
      <xdr:colOff>9525</xdr:colOff>
      <xdr:row>3</xdr:row>
      <xdr:rowOff>533400</xdr:rowOff>
    </xdr:to>
    <xdr:sp macro="" textlink="">
      <xdr:nvSpPr>
        <xdr:cNvPr id="1066" name="Rectangle 42">
          <a:extLst>
            <a:ext uri="{FF2B5EF4-FFF2-40B4-BE49-F238E27FC236}">
              <a16:creationId xmlns:a16="http://schemas.microsoft.com/office/drawing/2014/main" id="{00000000-0008-0000-0100-00002A040000}"/>
            </a:ext>
          </a:extLst>
        </xdr:cNvPr>
        <xdr:cNvSpPr>
          <a:spLocks noChangeArrowheads="1"/>
        </xdr:cNvSpPr>
      </xdr:nvSpPr>
      <xdr:spPr bwMode="auto">
        <a:xfrm>
          <a:off x="304800" y="666750"/>
          <a:ext cx="208597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（食事・教材等申込書</a:t>
          </a:r>
          <a:r>
            <a:rPr lang="en-US" altLang="ja-JP" sz="14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)</a:t>
          </a:r>
        </a:p>
      </xdr:txBody>
    </xdr:sp>
    <xdr:clientData/>
  </xdr:twoCellAnchor>
  <xdr:twoCellAnchor>
    <xdr:from>
      <xdr:col>78</xdr:col>
      <xdr:colOff>19050</xdr:colOff>
      <xdr:row>47</xdr:row>
      <xdr:rowOff>161925</xdr:rowOff>
    </xdr:from>
    <xdr:to>
      <xdr:col>97</xdr:col>
      <xdr:colOff>28575</xdr:colOff>
      <xdr:row>51</xdr:row>
      <xdr:rowOff>95250</xdr:rowOff>
    </xdr:to>
    <xdr:sp macro="" textlink="">
      <xdr:nvSpPr>
        <xdr:cNvPr id="1148" name="AutoShape 124">
          <a:extLst>
            <a:ext uri="{FF2B5EF4-FFF2-40B4-BE49-F238E27FC236}">
              <a16:creationId xmlns:a16="http://schemas.microsoft.com/office/drawing/2014/main" id="{00000000-0008-0000-0100-00007C040000}"/>
            </a:ext>
          </a:extLst>
        </xdr:cNvPr>
        <xdr:cNvSpPr>
          <a:spLocks noChangeArrowheads="1"/>
        </xdr:cNvSpPr>
      </xdr:nvSpPr>
      <xdr:spPr bwMode="auto">
        <a:xfrm>
          <a:off x="7448550" y="11287125"/>
          <a:ext cx="1819275" cy="619125"/>
        </a:xfrm>
        <a:prstGeom prst="wedgeRoundRectCallout">
          <a:avLst>
            <a:gd name="adj1" fmla="val -49046"/>
            <a:gd name="adj2" fmla="val -93056"/>
            <a:gd name="adj3" fmla="val 16667"/>
          </a:avLst>
        </a:prstGeom>
        <a:solidFill>
          <a:srgbClr val="FFFF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にズレがある場合は、適宜、</a:t>
          </a:r>
          <a:r>
            <a:rPr lang="ja-JP" altLang="en-US" sz="1000" b="0" i="0" u="none" strike="noStrike" baseline="0">
              <a:solidFill>
                <a:srgbClr val="0000FF"/>
              </a:solidFill>
              <a:latin typeface="ＭＳ Ｐゴシック"/>
              <a:ea typeface="ＭＳ Ｐゴシック"/>
            </a:rPr>
            <a:t>境界線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をドラッグして調節してください。</a:t>
          </a:r>
        </a:p>
      </xdr:txBody>
    </xdr:sp>
    <xdr:clientData/>
  </xdr:twoCellAnchor>
  <xdr:twoCellAnchor>
    <xdr:from>
      <xdr:col>79</xdr:col>
      <xdr:colOff>0</xdr:colOff>
      <xdr:row>2</xdr:row>
      <xdr:rowOff>0</xdr:rowOff>
    </xdr:from>
    <xdr:to>
      <xdr:col>106</xdr:col>
      <xdr:colOff>9525</xdr:colOff>
      <xdr:row>3</xdr:row>
      <xdr:rowOff>428625</xdr:rowOff>
    </xdr:to>
    <xdr:sp macro="" textlink="">
      <xdr:nvSpPr>
        <xdr:cNvPr id="1162" name="Text Box 138">
          <a:extLst>
            <a:ext uri="{FF2B5EF4-FFF2-40B4-BE49-F238E27FC236}">
              <a16:creationId xmlns:a16="http://schemas.microsoft.com/office/drawing/2014/main" id="{00000000-0008-0000-0100-00008A040000}"/>
            </a:ext>
          </a:extLst>
        </xdr:cNvPr>
        <xdr:cNvSpPr txBox="1">
          <a:spLocks noChangeArrowheads="1"/>
        </xdr:cNvSpPr>
      </xdr:nvSpPr>
      <xdr:spPr bwMode="auto">
        <a:xfrm>
          <a:off x="7524750" y="361950"/>
          <a:ext cx="2581275" cy="685800"/>
        </a:xfrm>
        <a:prstGeom prst="rect">
          <a:avLst/>
        </a:prstGeom>
        <a:solidFill>
          <a:srgbClr val="FF99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この「記入例」シートは保護をかけていますので、入力できません。</a:t>
          </a:r>
        </a:p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下方タブの「食数表」シートを選択して、</a:t>
          </a:r>
        </a:p>
        <a:p>
          <a:pPr algn="l" rtl="0">
            <a:lnSpc>
              <a:spcPts val="1200"/>
            </a:lnSpc>
            <a:defRPr sz="1000"/>
          </a:pPr>
          <a:r>
            <a:rPr lang="ja-JP" altLang="en-US" sz="1000" b="1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入力してください。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0</xdr:colOff>
          <xdr:row>2</xdr:row>
          <xdr:rowOff>0</xdr:rowOff>
        </xdr:from>
        <xdr:to>
          <xdr:col>50</xdr:col>
          <xdr:colOff>0</xdr:colOff>
          <xdr:row>3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1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初回の提出　（6週間前まで）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0</xdr:colOff>
          <xdr:row>2</xdr:row>
          <xdr:rowOff>0</xdr:rowOff>
        </xdr:from>
        <xdr:to>
          <xdr:col>64</xdr:col>
          <xdr:colOff>0</xdr:colOff>
          <xdr:row>3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1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２回目以降の提出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0</xdr:rowOff>
        </xdr:from>
        <xdr:to>
          <xdr:col>32</xdr:col>
          <xdr:colOff>0</xdr:colOff>
          <xdr:row>18</xdr:row>
          <xdr:rowOff>9525</xdr:rowOff>
        </xdr:to>
        <xdr:sp macro="" textlink="">
          <xdr:nvSpPr>
            <xdr:cNvPr id="1180" name="Check Box 156" hidden="1">
              <a:extLst>
                <a:ext uri="{63B3BB69-23CF-44E3-9099-C40C66FF867C}">
                  <a14:compatExt spid="_x0000_s1180"/>
                </a:ext>
                <a:ext uri="{FF2B5EF4-FFF2-40B4-BE49-F238E27FC236}">
                  <a16:creationId xmlns:a16="http://schemas.microsoft.com/office/drawing/2014/main" id="{00000000-0008-0000-0100-00009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外部講師、カメラマン、バスの運転手等を含む。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57149</xdr:colOff>
          <xdr:row>25</xdr:row>
          <xdr:rowOff>152400</xdr:rowOff>
        </xdr:from>
        <xdr:to>
          <xdr:col>39</xdr:col>
          <xdr:colOff>69272</xdr:colOff>
          <xdr:row>27</xdr:row>
          <xdr:rowOff>95250</xdr:rowOff>
        </xdr:to>
        <xdr:sp macro="" textlink="">
          <xdr:nvSpPr>
            <xdr:cNvPr id="1186" name="Check Box 162" hidden="1">
              <a:extLst>
                <a:ext uri="{63B3BB69-23CF-44E3-9099-C40C66FF867C}">
                  <a14:compatExt spid="_x0000_s1186"/>
                </a:ext>
                <a:ext uri="{FF2B5EF4-FFF2-40B4-BE49-F238E27FC236}">
                  <a16:creationId xmlns:a16="http://schemas.microsoft.com/office/drawing/2014/main" id="{00000000-0008-0000-0100-0000A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確認しました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Y46"/>
  <sheetViews>
    <sheetView showGridLines="0" tabSelected="1" view="pageBreakPreview" topLeftCell="A10" zoomScaleNormal="100" zoomScaleSheetLayoutView="100" workbookViewId="0">
      <selection activeCell="DI26" sqref="DI26"/>
    </sheetView>
  </sheetViews>
  <sheetFormatPr defaultRowHeight="13.5"/>
  <cols>
    <col min="1" max="122" width="1.25" style="9" customWidth="1"/>
    <col min="123" max="16384" width="9" style="9"/>
  </cols>
  <sheetData>
    <row r="1" spans="1:77" ht="9" customHeight="1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20"/>
      <c r="BY1" s="20"/>
    </row>
    <row r="2" spans="1:77" ht="19.5" customHeight="1">
      <c r="A2" s="20"/>
      <c r="B2" s="20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8"/>
      <c r="AC2" s="18" t="s">
        <v>25</v>
      </c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50" t="s">
        <v>179</v>
      </c>
      <c r="BS2" s="18"/>
      <c r="BT2" s="53"/>
      <c r="BU2" s="53"/>
      <c r="BV2" s="53"/>
      <c r="BW2" s="53"/>
      <c r="BX2" s="53"/>
      <c r="BY2" s="20"/>
    </row>
    <row r="3" spans="1:77" ht="20.25" customHeight="1">
      <c r="A3" s="20"/>
      <c r="B3" s="20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8"/>
      <c r="AC3" s="78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80"/>
      <c r="BA3" s="78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81"/>
      <c r="BS3" s="79"/>
      <c r="BT3" s="79"/>
      <c r="BU3" s="79"/>
      <c r="BV3" s="79"/>
      <c r="BW3" s="79"/>
      <c r="BX3" s="80"/>
      <c r="BY3" s="20"/>
    </row>
    <row r="4" spans="1:77" ht="45" customHeight="1">
      <c r="A4" s="20"/>
      <c r="B4" s="20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18"/>
      <c r="AC4" s="128" t="s">
        <v>173</v>
      </c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30"/>
      <c r="BA4" s="57" t="s">
        <v>174</v>
      </c>
      <c r="BB4" s="58"/>
      <c r="BC4" s="58"/>
      <c r="BD4" s="58"/>
      <c r="BE4" s="58"/>
      <c r="BF4" s="58"/>
      <c r="BG4" s="58"/>
      <c r="BH4" s="58"/>
      <c r="BI4" s="58"/>
      <c r="BJ4" s="58"/>
      <c r="BK4" s="58"/>
      <c r="BL4" s="58"/>
      <c r="BM4" s="58"/>
      <c r="BN4" s="58"/>
      <c r="BO4" s="58"/>
      <c r="BP4" s="58"/>
      <c r="BQ4" s="58"/>
      <c r="BR4" s="58"/>
      <c r="BS4" s="58"/>
      <c r="BT4" s="58"/>
      <c r="BU4" s="58"/>
      <c r="BV4" s="58"/>
      <c r="BW4" s="58"/>
      <c r="BX4" s="59"/>
      <c r="BY4" s="20"/>
    </row>
    <row r="5" spans="1:77" ht="18" customHeight="1">
      <c r="C5" s="95" t="s">
        <v>154</v>
      </c>
      <c r="D5" s="95"/>
      <c r="E5" s="29" t="s">
        <v>136</v>
      </c>
      <c r="F5" s="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7"/>
      <c r="AP5" s="17"/>
      <c r="AQ5" s="17"/>
      <c r="AR5" s="17"/>
      <c r="AS5" s="8"/>
      <c r="AT5" s="8"/>
      <c r="AU5" s="8"/>
      <c r="AV5" s="8"/>
      <c r="AW5" s="8"/>
      <c r="AX5" s="8"/>
      <c r="AY5" s="22"/>
      <c r="AZ5" s="22"/>
      <c r="BA5" s="22"/>
      <c r="BB5" s="22"/>
      <c r="BC5" s="22"/>
      <c r="BD5" s="22"/>
      <c r="BE5" s="22"/>
      <c r="BF5" s="15"/>
      <c r="BG5" s="15"/>
      <c r="BH5" s="15"/>
      <c r="BI5" s="15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</row>
    <row r="6" spans="1:77" s="8" customFormat="1" ht="16.5" customHeight="1">
      <c r="C6" s="131" t="s">
        <v>155</v>
      </c>
      <c r="D6" s="131"/>
      <c r="E6" s="131"/>
      <c r="F6" s="131"/>
      <c r="G6" s="131"/>
      <c r="H6" s="131"/>
      <c r="I6" s="131"/>
      <c r="J6" s="131"/>
      <c r="K6" s="88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  <c r="Z6" s="89"/>
      <c r="AA6" s="89"/>
      <c r="AB6" s="89"/>
      <c r="AC6" s="89"/>
      <c r="AD6" s="89"/>
      <c r="AE6" s="89"/>
      <c r="AF6" s="89"/>
      <c r="AG6" s="89"/>
      <c r="AH6" s="89"/>
      <c r="AI6" s="89"/>
      <c r="AJ6" s="89"/>
      <c r="AK6" s="89"/>
      <c r="AL6" s="89"/>
      <c r="AM6" s="89"/>
      <c r="AN6" s="89"/>
      <c r="AO6" s="89"/>
      <c r="AP6" s="89"/>
      <c r="AQ6" s="89"/>
      <c r="AR6" s="89"/>
      <c r="AS6" s="89"/>
      <c r="AT6" s="89"/>
      <c r="AU6" s="89"/>
      <c r="AV6" s="90"/>
      <c r="AW6" s="72" t="s">
        <v>155</v>
      </c>
      <c r="AX6" s="73"/>
      <c r="AY6" s="73"/>
      <c r="AZ6" s="73"/>
      <c r="BA6" s="73"/>
      <c r="BB6" s="74"/>
      <c r="BC6" s="63"/>
      <c r="BD6" s="64"/>
      <c r="BE6" s="64"/>
      <c r="BF6" s="64"/>
      <c r="BG6" s="64"/>
      <c r="BH6" s="64"/>
      <c r="BI6" s="64"/>
      <c r="BJ6" s="64"/>
      <c r="BK6" s="64"/>
      <c r="BL6" s="64"/>
      <c r="BM6" s="64"/>
      <c r="BN6" s="64"/>
      <c r="BO6" s="64"/>
      <c r="BP6" s="64"/>
      <c r="BQ6" s="64"/>
      <c r="BR6" s="64"/>
      <c r="BS6" s="64"/>
      <c r="BT6" s="64"/>
      <c r="BU6" s="64"/>
      <c r="BV6" s="64"/>
      <c r="BW6" s="64"/>
      <c r="BX6" s="65"/>
    </row>
    <row r="7" spans="1:77" ht="24" customHeight="1">
      <c r="C7" s="136" t="s">
        <v>85</v>
      </c>
      <c r="D7" s="136"/>
      <c r="E7" s="136"/>
      <c r="F7" s="136"/>
      <c r="G7" s="136"/>
      <c r="H7" s="136"/>
      <c r="I7" s="136"/>
      <c r="J7" s="136"/>
      <c r="K7" s="85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  <c r="AU7" s="86"/>
      <c r="AV7" s="87"/>
      <c r="AW7" s="69" t="s">
        <v>5</v>
      </c>
      <c r="AX7" s="70"/>
      <c r="AY7" s="70"/>
      <c r="AZ7" s="70"/>
      <c r="BA7" s="70"/>
      <c r="BB7" s="71"/>
      <c r="BC7" s="60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2"/>
    </row>
    <row r="8" spans="1:77" ht="22.5" customHeight="1">
      <c r="C8" s="96" t="s">
        <v>156</v>
      </c>
      <c r="D8" s="96"/>
      <c r="E8" s="96"/>
      <c r="F8" s="96"/>
      <c r="G8" s="96"/>
      <c r="H8" s="96"/>
      <c r="I8" s="96"/>
      <c r="J8" s="96"/>
      <c r="K8" s="122"/>
      <c r="L8" s="123"/>
      <c r="M8" s="123"/>
      <c r="N8" s="123"/>
      <c r="O8" s="123"/>
      <c r="P8" s="123"/>
      <c r="Q8" s="123"/>
      <c r="R8" s="123"/>
      <c r="S8" s="123"/>
      <c r="T8" s="123"/>
      <c r="U8" s="123"/>
      <c r="V8" s="123"/>
      <c r="W8" s="123"/>
      <c r="X8" s="123"/>
      <c r="Y8" s="124"/>
      <c r="Z8" s="82" t="s">
        <v>157</v>
      </c>
      <c r="AA8" s="83"/>
      <c r="AB8" s="83"/>
      <c r="AC8" s="83"/>
      <c r="AD8" s="83"/>
      <c r="AE8" s="83"/>
      <c r="AF8" s="84"/>
      <c r="AG8" s="91"/>
      <c r="AH8" s="92"/>
      <c r="AI8" s="92"/>
      <c r="AJ8" s="92"/>
      <c r="AK8" s="92"/>
      <c r="AL8" s="92"/>
      <c r="AM8" s="92"/>
      <c r="AN8" s="92"/>
      <c r="AO8" s="92"/>
      <c r="AP8" s="92"/>
      <c r="AQ8" s="92"/>
      <c r="AR8" s="92"/>
      <c r="AS8" s="92"/>
      <c r="AT8" s="92"/>
      <c r="AU8" s="92"/>
      <c r="AV8" s="93"/>
      <c r="AW8" s="66" t="s">
        <v>0</v>
      </c>
      <c r="AX8" s="67"/>
      <c r="AY8" s="67"/>
      <c r="AZ8" s="67"/>
      <c r="BA8" s="67"/>
      <c r="BB8" s="68"/>
      <c r="BC8" s="75"/>
      <c r="BD8" s="76"/>
      <c r="BE8" s="76"/>
      <c r="BF8" s="76"/>
      <c r="BG8" s="76"/>
      <c r="BH8" s="76"/>
      <c r="BI8" s="76"/>
      <c r="BJ8" s="76"/>
      <c r="BK8" s="76"/>
      <c r="BL8" s="76"/>
      <c r="BM8" s="76"/>
      <c r="BN8" s="76"/>
      <c r="BO8" s="76"/>
      <c r="BP8" s="76"/>
      <c r="BQ8" s="76"/>
      <c r="BR8" s="76"/>
      <c r="BS8" s="76"/>
      <c r="BT8" s="76"/>
      <c r="BU8" s="76"/>
      <c r="BV8" s="76"/>
      <c r="BW8" s="76"/>
      <c r="BX8" s="77"/>
    </row>
    <row r="9" spans="1:77" ht="22.5" customHeight="1">
      <c r="C9" s="125" t="s">
        <v>8</v>
      </c>
      <c r="D9" s="126"/>
      <c r="E9" s="126"/>
      <c r="F9" s="126"/>
      <c r="G9" s="126"/>
      <c r="H9" s="126"/>
      <c r="I9" s="126"/>
      <c r="J9" s="127"/>
      <c r="K9" s="137" t="s">
        <v>170</v>
      </c>
      <c r="L9" s="54"/>
      <c r="M9" s="54"/>
      <c r="N9" s="54"/>
      <c r="O9" s="132"/>
      <c r="P9" s="132"/>
      <c r="Q9" s="132"/>
      <c r="R9" s="132"/>
      <c r="S9" s="56" t="s">
        <v>31</v>
      </c>
      <c r="T9" s="56"/>
      <c r="U9" s="56"/>
      <c r="V9" s="54"/>
      <c r="W9" s="54"/>
      <c r="X9" s="54"/>
      <c r="Y9" s="54"/>
      <c r="Z9" s="56" t="s">
        <v>32</v>
      </c>
      <c r="AA9" s="56"/>
      <c r="AB9" s="56"/>
      <c r="AC9" s="54"/>
      <c r="AD9" s="54"/>
      <c r="AE9" s="54"/>
      <c r="AF9" s="54"/>
      <c r="AG9" s="56" t="s">
        <v>33</v>
      </c>
      <c r="AH9" s="56"/>
      <c r="AI9" s="56"/>
      <c r="AJ9" s="56" t="str">
        <f>IF(OR(O9="",V9="",AC9=""),"（　　）",TEXT(WEEKDAY(DATE(2018+O9,V9,AC9)),"(aaa)"))</f>
        <v>（　　）</v>
      </c>
      <c r="AK9" s="56"/>
      <c r="AL9" s="56"/>
      <c r="AM9" s="56"/>
      <c r="AN9" s="138" t="s">
        <v>158</v>
      </c>
      <c r="AO9" s="138"/>
      <c r="AP9" s="138"/>
      <c r="AQ9" s="138"/>
      <c r="AR9" s="54"/>
      <c r="AS9" s="54"/>
      <c r="AT9" s="54"/>
      <c r="AU9" s="54"/>
      <c r="AV9" s="56" t="s">
        <v>32</v>
      </c>
      <c r="AW9" s="56"/>
      <c r="AX9" s="56"/>
      <c r="AY9" s="54"/>
      <c r="AZ9" s="54"/>
      <c r="BA9" s="54"/>
      <c r="BB9" s="54"/>
      <c r="BC9" s="56" t="s">
        <v>33</v>
      </c>
      <c r="BD9" s="56"/>
      <c r="BE9" s="56"/>
      <c r="BF9" s="56" t="str">
        <f>IF(OR(O9="",AR9="",AY9=""),"（　　）",TEXT(WEEKDAY(DATE(2018+O9,AR9,AY9)),"(aaa)"))</f>
        <v>（　　）</v>
      </c>
      <c r="BG9" s="56"/>
      <c r="BH9" s="56"/>
      <c r="BI9" s="56"/>
      <c r="BJ9" s="54" t="s">
        <v>159</v>
      </c>
      <c r="BK9" s="54"/>
      <c r="BL9" s="54"/>
      <c r="BM9" s="54"/>
      <c r="BN9" s="54"/>
      <c r="BO9" s="54" t="s">
        <v>34</v>
      </c>
      <c r="BP9" s="54"/>
      <c r="BQ9" s="54"/>
      <c r="BR9" s="54"/>
      <c r="BS9" s="54"/>
      <c r="BT9" s="54"/>
      <c r="BU9" s="54" t="s">
        <v>35</v>
      </c>
      <c r="BV9" s="54"/>
      <c r="BW9" s="54"/>
      <c r="BX9" s="55"/>
    </row>
    <row r="10" spans="1:77" ht="18.75" customHeight="1">
      <c r="B10" s="30"/>
      <c r="C10" s="3" t="s">
        <v>7</v>
      </c>
      <c r="D10" s="4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2"/>
      <c r="AI10" s="32"/>
      <c r="AJ10" s="32"/>
      <c r="AK10" s="32"/>
      <c r="AL10" s="32"/>
      <c r="AM10" s="32"/>
      <c r="AN10" s="32"/>
      <c r="AO10" s="32"/>
      <c r="AP10" s="32"/>
      <c r="AQ10" s="32"/>
      <c r="AR10" s="32"/>
      <c r="AS10" s="32"/>
      <c r="AT10" s="32"/>
      <c r="AU10" s="32"/>
      <c r="AV10" s="32"/>
      <c r="AW10" s="32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2"/>
      <c r="BP10" s="32"/>
      <c r="BQ10" s="32"/>
      <c r="BR10" s="32"/>
      <c r="BS10" s="32"/>
      <c r="BT10" s="32"/>
      <c r="BU10" s="32"/>
      <c r="BV10" s="32"/>
      <c r="BW10" s="32"/>
    </row>
    <row r="11" spans="1:77" s="8" customFormat="1" ht="18.75" customHeight="1">
      <c r="C11" s="28" t="s">
        <v>26</v>
      </c>
      <c r="D11" s="2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7"/>
      <c r="BP11" s="17"/>
      <c r="BQ11" s="17"/>
      <c r="BR11" s="17"/>
      <c r="BS11" s="17"/>
      <c r="BT11" s="17"/>
      <c r="BU11" s="17"/>
      <c r="BV11" s="17"/>
      <c r="BW11" s="17"/>
    </row>
    <row r="12" spans="1:77" s="8" customFormat="1" ht="18.75" customHeight="1">
      <c r="C12" s="113" t="s">
        <v>21</v>
      </c>
      <c r="D12" s="113"/>
      <c r="E12" s="113"/>
      <c r="F12" s="113"/>
      <c r="G12" s="113"/>
      <c r="H12" s="113"/>
      <c r="I12" s="113"/>
      <c r="J12" s="114"/>
      <c r="K12" s="139" t="s">
        <v>22</v>
      </c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39" t="s">
        <v>23</v>
      </c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6"/>
      <c r="BC12" s="139" t="s">
        <v>134</v>
      </c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</row>
    <row r="13" spans="1:77" s="8" customFormat="1" ht="18.75" customHeight="1">
      <c r="C13" s="115"/>
      <c r="D13" s="115"/>
      <c r="E13" s="115"/>
      <c r="F13" s="115"/>
      <c r="G13" s="115"/>
      <c r="H13" s="115"/>
      <c r="I13" s="115"/>
      <c r="J13" s="116"/>
      <c r="K13" s="140" t="s">
        <v>93</v>
      </c>
      <c r="L13" s="141"/>
      <c r="M13" s="141"/>
      <c r="N13" s="141"/>
      <c r="O13" s="141"/>
      <c r="P13" s="141"/>
      <c r="Q13" s="117" t="s">
        <v>144</v>
      </c>
      <c r="R13" s="117"/>
      <c r="S13" s="117"/>
      <c r="T13" s="117"/>
      <c r="U13" s="118"/>
      <c r="V13" s="119" t="s">
        <v>94</v>
      </c>
      <c r="W13" s="117"/>
      <c r="X13" s="117"/>
      <c r="Y13" s="117"/>
      <c r="Z13" s="118"/>
      <c r="AA13" s="120" t="s">
        <v>145</v>
      </c>
      <c r="AB13" s="117"/>
      <c r="AC13" s="117"/>
      <c r="AD13" s="117"/>
      <c r="AE13" s="117"/>
      <c r="AF13" s="121"/>
      <c r="AG13" s="140" t="s">
        <v>93</v>
      </c>
      <c r="AH13" s="141"/>
      <c r="AI13" s="141"/>
      <c r="AJ13" s="141"/>
      <c r="AK13" s="141"/>
      <c r="AL13" s="141"/>
      <c r="AM13" s="117" t="s">
        <v>144</v>
      </c>
      <c r="AN13" s="117"/>
      <c r="AO13" s="117"/>
      <c r="AP13" s="117"/>
      <c r="AQ13" s="118"/>
      <c r="AR13" s="119" t="s">
        <v>94</v>
      </c>
      <c r="AS13" s="117"/>
      <c r="AT13" s="117"/>
      <c r="AU13" s="117"/>
      <c r="AV13" s="118"/>
      <c r="AW13" s="120" t="s">
        <v>145</v>
      </c>
      <c r="AX13" s="117"/>
      <c r="AY13" s="117"/>
      <c r="AZ13" s="117"/>
      <c r="BA13" s="117"/>
      <c r="BB13" s="121"/>
      <c r="BC13" s="140" t="s">
        <v>93</v>
      </c>
      <c r="BD13" s="141"/>
      <c r="BE13" s="141"/>
      <c r="BF13" s="141"/>
      <c r="BG13" s="141"/>
      <c r="BH13" s="141"/>
      <c r="BI13" s="117" t="s">
        <v>144</v>
      </c>
      <c r="BJ13" s="117"/>
      <c r="BK13" s="117"/>
      <c r="BL13" s="117"/>
      <c r="BM13" s="118"/>
      <c r="BN13" s="119" t="s">
        <v>94</v>
      </c>
      <c r="BO13" s="117"/>
      <c r="BP13" s="117"/>
      <c r="BQ13" s="117"/>
      <c r="BR13" s="118"/>
      <c r="BS13" s="120" t="s">
        <v>145</v>
      </c>
      <c r="BT13" s="117"/>
      <c r="BU13" s="117"/>
      <c r="BV13" s="117"/>
      <c r="BW13" s="117"/>
      <c r="BX13" s="117"/>
    </row>
    <row r="14" spans="1:77" s="8" customFormat="1" ht="18.75" customHeight="1">
      <c r="C14" s="106"/>
      <c r="D14" s="107"/>
      <c r="E14" s="107"/>
      <c r="F14" s="107"/>
      <c r="G14" s="107"/>
      <c r="H14" s="107"/>
      <c r="I14" s="107"/>
      <c r="J14" s="108"/>
      <c r="K14" s="110" t="str">
        <f>IF(SUM(Q14:AF14)=0,"",SUM(Q14:AF14))</f>
        <v/>
      </c>
      <c r="L14" s="111"/>
      <c r="M14" s="111"/>
      <c r="N14" s="111"/>
      <c r="O14" s="111"/>
      <c r="P14" s="111"/>
      <c r="Q14" s="111"/>
      <c r="R14" s="111"/>
      <c r="S14" s="111"/>
      <c r="T14" s="111"/>
      <c r="U14" s="112"/>
      <c r="V14" s="146"/>
      <c r="W14" s="111"/>
      <c r="X14" s="111"/>
      <c r="Y14" s="111"/>
      <c r="Z14" s="112"/>
      <c r="AA14" s="55"/>
      <c r="AB14" s="111"/>
      <c r="AC14" s="111"/>
      <c r="AD14" s="111"/>
      <c r="AE14" s="111"/>
      <c r="AF14" s="142"/>
      <c r="AG14" s="110" t="str">
        <f>IF(SUM(AM14:BB14)=0,"",SUM(AM14:BB14))</f>
        <v/>
      </c>
      <c r="AH14" s="111"/>
      <c r="AI14" s="111"/>
      <c r="AJ14" s="111"/>
      <c r="AK14" s="111"/>
      <c r="AL14" s="111"/>
      <c r="AM14" s="111"/>
      <c r="AN14" s="111"/>
      <c r="AO14" s="111"/>
      <c r="AP14" s="111"/>
      <c r="AQ14" s="112"/>
      <c r="AR14" s="146"/>
      <c r="AS14" s="111"/>
      <c r="AT14" s="111"/>
      <c r="AU14" s="111"/>
      <c r="AV14" s="112"/>
      <c r="AW14" s="55"/>
      <c r="AX14" s="111"/>
      <c r="AY14" s="111"/>
      <c r="AZ14" s="111"/>
      <c r="BA14" s="111"/>
      <c r="BB14" s="142"/>
      <c r="BC14" s="110" t="str">
        <f>IF(SUM(BI14:BX14)=0,"",SUM(BI14:BX14))</f>
        <v/>
      </c>
      <c r="BD14" s="111"/>
      <c r="BE14" s="111"/>
      <c r="BF14" s="111"/>
      <c r="BG14" s="111"/>
      <c r="BH14" s="111"/>
      <c r="BI14" s="111"/>
      <c r="BJ14" s="111"/>
      <c r="BK14" s="111"/>
      <c r="BL14" s="111"/>
      <c r="BM14" s="112"/>
      <c r="BN14" s="146"/>
      <c r="BO14" s="111"/>
      <c r="BP14" s="111"/>
      <c r="BQ14" s="111"/>
      <c r="BR14" s="112"/>
      <c r="BS14" s="55"/>
      <c r="BT14" s="111"/>
      <c r="BU14" s="111"/>
      <c r="BV14" s="111"/>
      <c r="BW14" s="111"/>
      <c r="BX14" s="111"/>
    </row>
    <row r="15" spans="1:77" s="8" customFormat="1" ht="18.75" customHeight="1">
      <c r="C15" s="106"/>
      <c r="D15" s="107"/>
      <c r="E15" s="107"/>
      <c r="F15" s="107"/>
      <c r="G15" s="107"/>
      <c r="H15" s="107"/>
      <c r="I15" s="107"/>
      <c r="J15" s="108"/>
      <c r="K15" s="110" t="str">
        <f>IF(SUM(Q15:AF15)=0,"",SUM(Q15:AF15))</f>
        <v/>
      </c>
      <c r="L15" s="111"/>
      <c r="M15" s="111"/>
      <c r="N15" s="111"/>
      <c r="O15" s="111"/>
      <c r="P15" s="111"/>
      <c r="Q15" s="111"/>
      <c r="R15" s="111"/>
      <c r="S15" s="111"/>
      <c r="T15" s="111"/>
      <c r="U15" s="112"/>
      <c r="V15" s="146"/>
      <c r="W15" s="111"/>
      <c r="X15" s="111"/>
      <c r="Y15" s="111"/>
      <c r="Z15" s="112"/>
      <c r="AA15" s="55"/>
      <c r="AB15" s="111"/>
      <c r="AC15" s="111"/>
      <c r="AD15" s="111"/>
      <c r="AE15" s="111"/>
      <c r="AF15" s="142"/>
      <c r="AG15" s="110" t="str">
        <f>IF(SUM(AM15:BB15)=0,"",SUM(AM15:BB15))</f>
        <v/>
      </c>
      <c r="AH15" s="111"/>
      <c r="AI15" s="111"/>
      <c r="AJ15" s="111"/>
      <c r="AK15" s="111"/>
      <c r="AL15" s="111"/>
      <c r="AM15" s="111"/>
      <c r="AN15" s="111"/>
      <c r="AO15" s="111"/>
      <c r="AP15" s="111"/>
      <c r="AQ15" s="112"/>
      <c r="AR15" s="146"/>
      <c r="AS15" s="111"/>
      <c r="AT15" s="111"/>
      <c r="AU15" s="111"/>
      <c r="AV15" s="112"/>
      <c r="AW15" s="55"/>
      <c r="AX15" s="111"/>
      <c r="AY15" s="111"/>
      <c r="AZ15" s="111"/>
      <c r="BA15" s="111"/>
      <c r="BB15" s="142"/>
      <c r="BC15" s="110" t="str">
        <f>IF(SUM(BI15:BX15)=0,"",SUM(BI15:BX15))</f>
        <v/>
      </c>
      <c r="BD15" s="111"/>
      <c r="BE15" s="111"/>
      <c r="BF15" s="111"/>
      <c r="BG15" s="111"/>
      <c r="BH15" s="111"/>
      <c r="BI15" s="111"/>
      <c r="BJ15" s="111"/>
      <c r="BK15" s="111"/>
      <c r="BL15" s="111"/>
      <c r="BM15" s="112"/>
      <c r="BN15" s="146"/>
      <c r="BO15" s="111"/>
      <c r="BP15" s="111"/>
      <c r="BQ15" s="111"/>
      <c r="BR15" s="112"/>
      <c r="BS15" s="55"/>
      <c r="BT15" s="111"/>
      <c r="BU15" s="111"/>
      <c r="BV15" s="111"/>
      <c r="BW15" s="111"/>
      <c r="BX15" s="111"/>
    </row>
    <row r="16" spans="1:77" s="8" customFormat="1" ht="18.75" customHeight="1">
      <c r="C16" s="106"/>
      <c r="D16" s="107"/>
      <c r="E16" s="107"/>
      <c r="F16" s="107"/>
      <c r="G16" s="107"/>
      <c r="H16" s="107"/>
      <c r="I16" s="107"/>
      <c r="J16" s="108"/>
      <c r="K16" s="110" t="str">
        <f>IF(SUM(Q16:AF16)=0,"",SUM(Q16:AF16))</f>
        <v/>
      </c>
      <c r="L16" s="111"/>
      <c r="M16" s="111"/>
      <c r="N16" s="111"/>
      <c r="O16" s="111"/>
      <c r="P16" s="111"/>
      <c r="Q16" s="111"/>
      <c r="R16" s="111"/>
      <c r="S16" s="111"/>
      <c r="T16" s="111"/>
      <c r="U16" s="112"/>
      <c r="V16" s="146"/>
      <c r="W16" s="111"/>
      <c r="X16" s="111"/>
      <c r="Y16" s="111"/>
      <c r="Z16" s="112"/>
      <c r="AA16" s="55"/>
      <c r="AB16" s="111"/>
      <c r="AC16" s="111"/>
      <c r="AD16" s="111"/>
      <c r="AE16" s="111"/>
      <c r="AF16" s="142"/>
      <c r="AG16" s="110" t="str">
        <f>IF(SUM(AM16:BB16)=0,"",SUM(AM16:BB16))</f>
        <v/>
      </c>
      <c r="AH16" s="111"/>
      <c r="AI16" s="111"/>
      <c r="AJ16" s="111"/>
      <c r="AK16" s="111"/>
      <c r="AL16" s="111"/>
      <c r="AM16" s="111"/>
      <c r="AN16" s="111"/>
      <c r="AO16" s="111"/>
      <c r="AP16" s="111"/>
      <c r="AQ16" s="112"/>
      <c r="AR16" s="146"/>
      <c r="AS16" s="111"/>
      <c r="AT16" s="111"/>
      <c r="AU16" s="111"/>
      <c r="AV16" s="112"/>
      <c r="AW16" s="55"/>
      <c r="AX16" s="111"/>
      <c r="AY16" s="111"/>
      <c r="AZ16" s="111"/>
      <c r="BA16" s="111"/>
      <c r="BB16" s="142"/>
      <c r="BC16" s="110" t="str">
        <f>IF(SUM(BI16:BX16)=0,"",SUM(BI16:BX16))</f>
        <v/>
      </c>
      <c r="BD16" s="111"/>
      <c r="BE16" s="111"/>
      <c r="BF16" s="111"/>
      <c r="BG16" s="111"/>
      <c r="BH16" s="111"/>
      <c r="BI16" s="111"/>
      <c r="BJ16" s="111"/>
      <c r="BK16" s="111"/>
      <c r="BL16" s="111"/>
      <c r="BM16" s="112"/>
      <c r="BN16" s="146"/>
      <c r="BO16" s="111"/>
      <c r="BP16" s="111"/>
      <c r="BQ16" s="111"/>
      <c r="BR16" s="112"/>
      <c r="BS16" s="55"/>
      <c r="BT16" s="111"/>
      <c r="BU16" s="111"/>
      <c r="BV16" s="111"/>
      <c r="BW16" s="111"/>
      <c r="BX16" s="111"/>
    </row>
    <row r="17" spans="3:77" s="8" customFormat="1" ht="18.75" customHeight="1">
      <c r="C17" s="106"/>
      <c r="D17" s="107"/>
      <c r="E17" s="107"/>
      <c r="F17" s="107"/>
      <c r="G17" s="107"/>
      <c r="H17" s="107"/>
      <c r="I17" s="107"/>
      <c r="J17" s="108"/>
      <c r="K17" s="110" t="str">
        <f>IF(SUM(Q17:AF17)=0,"",SUM(Q17:AF17))</f>
        <v/>
      </c>
      <c r="L17" s="111"/>
      <c r="M17" s="111"/>
      <c r="N17" s="111"/>
      <c r="O17" s="111"/>
      <c r="P17" s="111"/>
      <c r="Q17" s="111"/>
      <c r="R17" s="111"/>
      <c r="S17" s="111"/>
      <c r="T17" s="111"/>
      <c r="U17" s="112"/>
      <c r="V17" s="146"/>
      <c r="W17" s="111"/>
      <c r="X17" s="111"/>
      <c r="Y17" s="111"/>
      <c r="Z17" s="112"/>
      <c r="AA17" s="55"/>
      <c r="AB17" s="111"/>
      <c r="AC17" s="111"/>
      <c r="AD17" s="111"/>
      <c r="AE17" s="111"/>
      <c r="AF17" s="142"/>
      <c r="AG17" s="110" t="str">
        <f>IF(SUM(AM17:BB17)=0,"",SUM(AM17:BB17))</f>
        <v/>
      </c>
      <c r="AH17" s="111"/>
      <c r="AI17" s="111"/>
      <c r="AJ17" s="111"/>
      <c r="AK17" s="111"/>
      <c r="AL17" s="111"/>
      <c r="AM17" s="111"/>
      <c r="AN17" s="111"/>
      <c r="AO17" s="111"/>
      <c r="AP17" s="111"/>
      <c r="AQ17" s="112"/>
      <c r="AR17" s="146"/>
      <c r="AS17" s="111"/>
      <c r="AT17" s="111"/>
      <c r="AU17" s="111"/>
      <c r="AV17" s="112"/>
      <c r="AW17" s="55"/>
      <c r="AX17" s="111"/>
      <c r="AY17" s="111"/>
      <c r="AZ17" s="111"/>
      <c r="BA17" s="111"/>
      <c r="BB17" s="142"/>
      <c r="BC17" s="110" t="str">
        <f>IF(SUM(BI17:BX17)=0,"",SUM(BI17:BX17))</f>
        <v/>
      </c>
      <c r="BD17" s="111"/>
      <c r="BE17" s="111"/>
      <c r="BF17" s="111"/>
      <c r="BG17" s="111"/>
      <c r="BH17" s="111"/>
      <c r="BI17" s="111"/>
      <c r="BJ17" s="111"/>
      <c r="BK17" s="111"/>
      <c r="BL17" s="111"/>
      <c r="BM17" s="112"/>
      <c r="BN17" s="146"/>
      <c r="BO17" s="111"/>
      <c r="BP17" s="111"/>
      <c r="BQ17" s="111"/>
      <c r="BR17" s="112"/>
      <c r="BS17" s="55"/>
      <c r="BT17" s="111"/>
      <c r="BU17" s="111"/>
      <c r="BV17" s="111"/>
      <c r="BW17" s="111"/>
      <c r="BX17" s="111"/>
    </row>
    <row r="18" spans="3:77" s="8" customFormat="1" ht="19.5" customHeight="1">
      <c r="C18" s="42"/>
      <c r="D18" s="42"/>
      <c r="E18" s="42"/>
      <c r="F18" s="42"/>
      <c r="G18" s="42"/>
      <c r="H18" s="42"/>
      <c r="I18" s="42"/>
      <c r="J18" s="42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40" t="s">
        <v>160</v>
      </c>
      <c r="AH18" s="40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  <c r="AW18" s="43"/>
      <c r="AX18" s="43"/>
      <c r="AY18" s="43"/>
      <c r="AZ18" s="43"/>
      <c r="BA18" s="43"/>
      <c r="BB18" s="43"/>
      <c r="BC18" s="43"/>
      <c r="BD18" s="43"/>
      <c r="BE18" s="43"/>
      <c r="BF18" s="43"/>
      <c r="BG18" s="43"/>
      <c r="BH18" s="43"/>
      <c r="BI18" s="43"/>
      <c r="BJ18" s="43"/>
      <c r="BK18" s="43"/>
      <c r="BL18" s="43"/>
      <c r="BM18" s="43"/>
      <c r="BN18" s="43"/>
      <c r="BO18" s="43"/>
      <c r="BP18" s="43"/>
      <c r="BQ18" s="43"/>
      <c r="BR18" s="43"/>
      <c r="BS18" s="43"/>
      <c r="BT18" s="43"/>
      <c r="BU18" s="43"/>
      <c r="BV18" s="43"/>
      <c r="BW18" s="43"/>
      <c r="BX18" s="43"/>
    </row>
    <row r="19" spans="3:77" s="8" customFormat="1" ht="27" customHeight="1">
      <c r="C19" s="151" t="s">
        <v>153</v>
      </c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</row>
    <row r="20" spans="3:77" ht="18.75" customHeight="1">
      <c r="C20" s="6" t="s">
        <v>161</v>
      </c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1"/>
      <c r="AE20" s="31"/>
      <c r="AF20" s="31"/>
      <c r="AG20" s="31"/>
      <c r="AH20" s="31"/>
      <c r="AI20" s="31"/>
      <c r="AJ20" s="31"/>
      <c r="AK20" s="31"/>
      <c r="AL20" s="31"/>
      <c r="AM20" s="31"/>
      <c r="AN20" s="12"/>
      <c r="AO20" s="6" t="s">
        <v>20</v>
      </c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</row>
    <row r="21" spans="3:77" ht="18.75" customHeight="1">
      <c r="C21" s="133"/>
      <c r="D21" s="133"/>
      <c r="E21" s="133"/>
      <c r="F21" s="133"/>
      <c r="G21" s="133"/>
      <c r="H21" s="133"/>
      <c r="I21" s="133"/>
      <c r="J21" s="133"/>
      <c r="K21" s="97" t="s">
        <v>16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109"/>
      <c r="Y21" s="83" t="s">
        <v>15</v>
      </c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4"/>
      <c r="AM21" s="33"/>
      <c r="AN21" s="34"/>
      <c r="AO21" s="148" t="s">
        <v>162</v>
      </c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5"/>
    </row>
    <row r="22" spans="3:77" ht="18.75" customHeight="1">
      <c r="C22" s="133"/>
      <c r="D22" s="133"/>
      <c r="E22" s="133"/>
      <c r="F22" s="133"/>
      <c r="G22" s="133"/>
      <c r="H22" s="133"/>
      <c r="I22" s="133"/>
      <c r="J22" s="133"/>
      <c r="K22" s="103" t="s">
        <v>2</v>
      </c>
      <c r="L22" s="104"/>
      <c r="M22" s="104"/>
      <c r="N22" s="104"/>
      <c r="O22" s="104"/>
      <c r="P22" s="104"/>
      <c r="Q22" s="105"/>
      <c r="R22" s="103" t="s">
        <v>24</v>
      </c>
      <c r="S22" s="104"/>
      <c r="T22" s="104"/>
      <c r="U22" s="104"/>
      <c r="V22" s="104"/>
      <c r="W22" s="104"/>
      <c r="X22" s="105"/>
      <c r="Y22" s="103" t="s">
        <v>2</v>
      </c>
      <c r="Z22" s="104"/>
      <c r="AA22" s="104"/>
      <c r="AB22" s="104"/>
      <c r="AC22" s="104"/>
      <c r="AD22" s="104"/>
      <c r="AE22" s="105"/>
      <c r="AF22" s="103" t="s">
        <v>24</v>
      </c>
      <c r="AG22" s="104"/>
      <c r="AH22" s="104"/>
      <c r="AI22" s="104"/>
      <c r="AJ22" s="104"/>
      <c r="AK22" s="104"/>
      <c r="AL22" s="105"/>
      <c r="AM22" s="33"/>
      <c r="AN22" s="34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1"/>
    </row>
    <row r="23" spans="3:77" ht="18.75" customHeight="1">
      <c r="C23" s="97" t="s">
        <v>17</v>
      </c>
      <c r="D23" s="98"/>
      <c r="E23" s="98"/>
      <c r="F23" s="98"/>
      <c r="G23" s="98"/>
      <c r="H23" s="98"/>
      <c r="I23" s="98"/>
      <c r="J23" s="98"/>
      <c r="K23" s="106"/>
      <c r="L23" s="107"/>
      <c r="M23" s="107"/>
      <c r="N23" s="107"/>
      <c r="O23" s="107"/>
      <c r="P23" s="107"/>
      <c r="Q23" s="107"/>
      <c r="R23" s="99"/>
      <c r="S23" s="100"/>
      <c r="T23" s="100"/>
      <c r="U23" s="100"/>
      <c r="V23" s="100"/>
      <c r="W23" s="101" t="s">
        <v>3</v>
      </c>
      <c r="X23" s="102"/>
      <c r="Y23" s="106"/>
      <c r="Z23" s="107"/>
      <c r="AA23" s="107"/>
      <c r="AB23" s="107"/>
      <c r="AC23" s="107"/>
      <c r="AD23" s="107"/>
      <c r="AE23" s="107"/>
      <c r="AF23" s="99"/>
      <c r="AG23" s="100"/>
      <c r="AH23" s="100"/>
      <c r="AI23" s="100"/>
      <c r="AJ23" s="100"/>
      <c r="AK23" s="101" t="s">
        <v>3</v>
      </c>
      <c r="AL23" s="102"/>
      <c r="AM23" s="31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1"/>
    </row>
    <row r="24" spans="3:77" ht="18.75" customHeight="1">
      <c r="C24" s="134" t="s">
        <v>9</v>
      </c>
      <c r="D24" s="135"/>
      <c r="E24" s="135"/>
      <c r="F24" s="135"/>
      <c r="G24" s="135"/>
      <c r="H24" s="135"/>
      <c r="I24" s="135"/>
      <c r="J24" s="135"/>
      <c r="K24" s="106"/>
      <c r="L24" s="107"/>
      <c r="M24" s="107"/>
      <c r="N24" s="107"/>
      <c r="O24" s="107"/>
      <c r="P24" s="107"/>
      <c r="Q24" s="107"/>
      <c r="R24" s="99"/>
      <c r="S24" s="100"/>
      <c r="T24" s="100"/>
      <c r="U24" s="100"/>
      <c r="V24" s="100"/>
      <c r="W24" s="101" t="s">
        <v>3</v>
      </c>
      <c r="X24" s="102"/>
      <c r="Y24" s="106"/>
      <c r="Z24" s="107"/>
      <c r="AA24" s="107"/>
      <c r="AB24" s="107"/>
      <c r="AC24" s="107"/>
      <c r="AD24" s="107"/>
      <c r="AE24" s="107"/>
      <c r="AF24" s="99"/>
      <c r="AG24" s="100"/>
      <c r="AH24" s="100"/>
      <c r="AI24" s="100"/>
      <c r="AJ24" s="100"/>
      <c r="AK24" s="101" t="s">
        <v>3</v>
      </c>
      <c r="AL24" s="102"/>
      <c r="AM24" s="31"/>
      <c r="AO24" s="145" t="s">
        <v>2</v>
      </c>
      <c r="AP24" s="145"/>
      <c r="AQ24" s="145"/>
      <c r="AR24" s="145"/>
      <c r="AS24" s="145"/>
      <c r="AT24" s="145"/>
      <c r="AU24" s="145"/>
      <c r="AV24" s="145" t="s">
        <v>10</v>
      </c>
      <c r="AW24" s="145"/>
      <c r="AX24" s="145"/>
      <c r="AY24" s="145"/>
      <c r="AZ24" s="145" t="s">
        <v>14</v>
      </c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 t="s">
        <v>128</v>
      </c>
      <c r="BO24" s="145"/>
      <c r="BP24" s="145"/>
      <c r="BQ24" s="145"/>
      <c r="BR24" s="145"/>
      <c r="BS24" s="145"/>
      <c r="BT24" s="155" t="s">
        <v>13</v>
      </c>
      <c r="BU24" s="155"/>
      <c r="BV24" s="155"/>
      <c r="BW24" s="155"/>
      <c r="BX24" s="155"/>
      <c r="BY24" s="7"/>
    </row>
    <row r="25" spans="3:77" ht="18.75" customHeight="1">
      <c r="C25" s="13" t="s">
        <v>146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O25" s="106"/>
      <c r="AP25" s="107"/>
      <c r="AQ25" s="107"/>
      <c r="AR25" s="107"/>
      <c r="AS25" s="107"/>
      <c r="AT25" s="107"/>
      <c r="AU25" s="107"/>
      <c r="AV25" s="143"/>
      <c r="AW25" s="143"/>
      <c r="AX25" s="143"/>
      <c r="AY25" s="143"/>
      <c r="AZ25" s="143"/>
      <c r="BA25" s="143"/>
      <c r="BB25" s="143"/>
      <c r="BC25" s="143"/>
      <c r="BD25" s="143"/>
      <c r="BE25" s="143"/>
      <c r="BF25" s="143"/>
      <c r="BG25" s="143"/>
      <c r="BH25" s="143"/>
      <c r="BI25" s="143"/>
      <c r="BJ25" s="143"/>
      <c r="BK25" s="143"/>
      <c r="BL25" s="143"/>
      <c r="BM25" s="143"/>
      <c r="BN25" s="144" t="str">
        <f>IF(AZ25="","",VLOOKUP(AZ25,list!$H$2:$I$37,2,FALSE))</f>
        <v/>
      </c>
      <c r="BO25" s="144"/>
      <c r="BP25" s="144"/>
      <c r="BQ25" s="144"/>
      <c r="BR25" s="144"/>
      <c r="BS25" s="144"/>
      <c r="BT25" s="153"/>
      <c r="BU25" s="153"/>
      <c r="BV25" s="153"/>
      <c r="BW25" s="153"/>
      <c r="BX25" s="153"/>
      <c r="BY25" s="7"/>
    </row>
    <row r="26" spans="3:77" ht="18.75" customHeight="1">
      <c r="C26" s="51" t="s">
        <v>137</v>
      </c>
      <c r="D26" s="52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30"/>
      <c r="AM26" s="30"/>
      <c r="AO26" s="106"/>
      <c r="AP26" s="107"/>
      <c r="AQ26" s="107"/>
      <c r="AR26" s="107"/>
      <c r="AS26" s="107"/>
      <c r="AT26" s="107"/>
      <c r="AU26" s="107"/>
      <c r="AV26" s="143"/>
      <c r="AW26" s="143"/>
      <c r="AX26" s="143"/>
      <c r="AY26" s="143"/>
      <c r="AZ26" s="143"/>
      <c r="BA26" s="143"/>
      <c r="BB26" s="143"/>
      <c r="BC26" s="143"/>
      <c r="BD26" s="143"/>
      <c r="BE26" s="143"/>
      <c r="BF26" s="143"/>
      <c r="BG26" s="143"/>
      <c r="BH26" s="143"/>
      <c r="BI26" s="143"/>
      <c r="BJ26" s="143"/>
      <c r="BK26" s="143"/>
      <c r="BL26" s="143"/>
      <c r="BM26" s="143"/>
      <c r="BN26" s="144" t="str">
        <f>IF(AZ26="","",VLOOKUP(AZ26,list!$H$2:$I$37,2,FALSE))</f>
        <v/>
      </c>
      <c r="BO26" s="144"/>
      <c r="BP26" s="144"/>
      <c r="BQ26" s="144"/>
      <c r="BR26" s="144"/>
      <c r="BS26" s="144"/>
      <c r="BT26" s="153"/>
      <c r="BU26" s="153"/>
      <c r="BV26" s="153"/>
      <c r="BW26" s="153"/>
      <c r="BX26" s="153"/>
      <c r="BY26" s="7"/>
    </row>
    <row r="27" spans="3:77" ht="18.75" customHeight="1">
      <c r="C27" s="163" t="s">
        <v>181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47"/>
      <c r="AJ27" s="147"/>
      <c r="AK27" s="147"/>
      <c r="AL27" s="147"/>
      <c r="AM27" s="147"/>
      <c r="AN27" s="34"/>
      <c r="AO27" s="106"/>
      <c r="AP27" s="107"/>
      <c r="AQ27" s="107"/>
      <c r="AR27" s="107"/>
      <c r="AS27" s="107"/>
      <c r="AT27" s="107"/>
      <c r="AU27" s="107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3"/>
      <c r="BG27" s="143"/>
      <c r="BH27" s="143"/>
      <c r="BI27" s="143"/>
      <c r="BJ27" s="143"/>
      <c r="BK27" s="143"/>
      <c r="BL27" s="143"/>
      <c r="BM27" s="143"/>
      <c r="BN27" s="144" t="str">
        <f>IF(AZ27="","",VLOOKUP(AZ27,list!$H$2:$I$37,2,FALSE))</f>
        <v/>
      </c>
      <c r="BO27" s="144"/>
      <c r="BP27" s="144"/>
      <c r="BQ27" s="144"/>
      <c r="BR27" s="144"/>
      <c r="BS27" s="144"/>
      <c r="BT27" s="153"/>
      <c r="BU27" s="153"/>
      <c r="BV27" s="153"/>
      <c r="BW27" s="153"/>
      <c r="BX27" s="153"/>
      <c r="BY27" s="7"/>
    </row>
    <row r="28" spans="3:77" ht="18.75" customHeight="1">
      <c r="C28" s="145" t="s">
        <v>4</v>
      </c>
      <c r="D28" s="145"/>
      <c r="E28" s="145"/>
      <c r="F28" s="145"/>
      <c r="G28" s="145"/>
      <c r="H28" s="145"/>
      <c r="I28" s="145"/>
      <c r="J28" s="145" t="s">
        <v>10</v>
      </c>
      <c r="K28" s="145"/>
      <c r="L28" s="145"/>
      <c r="M28" s="145"/>
      <c r="N28" s="145" t="s">
        <v>11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 t="s">
        <v>128</v>
      </c>
      <c r="AD28" s="145"/>
      <c r="AE28" s="145"/>
      <c r="AF28" s="145"/>
      <c r="AG28" s="145"/>
      <c r="AH28" s="145"/>
      <c r="AI28" s="145" t="s">
        <v>12</v>
      </c>
      <c r="AJ28" s="145"/>
      <c r="AK28" s="145"/>
      <c r="AL28" s="145"/>
      <c r="AM28" s="145"/>
      <c r="AO28" s="106"/>
      <c r="AP28" s="107"/>
      <c r="AQ28" s="107"/>
      <c r="AR28" s="107"/>
      <c r="AS28" s="107"/>
      <c r="AT28" s="107"/>
      <c r="AU28" s="107"/>
      <c r="AV28" s="143"/>
      <c r="AW28" s="143"/>
      <c r="AX28" s="143"/>
      <c r="AY28" s="143"/>
      <c r="AZ28" s="143"/>
      <c r="BA28" s="143"/>
      <c r="BB28" s="143"/>
      <c r="BC28" s="143"/>
      <c r="BD28" s="143"/>
      <c r="BE28" s="143"/>
      <c r="BF28" s="143"/>
      <c r="BG28" s="143"/>
      <c r="BH28" s="143"/>
      <c r="BI28" s="143"/>
      <c r="BJ28" s="143"/>
      <c r="BK28" s="143"/>
      <c r="BL28" s="143"/>
      <c r="BM28" s="143"/>
      <c r="BN28" s="144" t="str">
        <f>IF(AZ28="","",VLOOKUP(AZ28,list!$H$2:$I$37,2,FALSE))</f>
        <v/>
      </c>
      <c r="BO28" s="144"/>
      <c r="BP28" s="144"/>
      <c r="BQ28" s="144"/>
      <c r="BR28" s="144"/>
      <c r="BS28" s="144"/>
      <c r="BT28" s="153"/>
      <c r="BU28" s="153"/>
      <c r="BV28" s="153"/>
      <c r="BW28" s="153"/>
      <c r="BX28" s="153"/>
      <c r="BY28" s="7"/>
    </row>
    <row r="29" spans="3:77" ht="18.75" customHeight="1">
      <c r="C29" s="106"/>
      <c r="D29" s="107"/>
      <c r="E29" s="107"/>
      <c r="F29" s="107"/>
      <c r="G29" s="107"/>
      <c r="H29" s="107"/>
      <c r="I29" s="107"/>
      <c r="J29" s="143"/>
      <c r="K29" s="143"/>
      <c r="L29" s="143"/>
      <c r="M29" s="143"/>
      <c r="N29" s="143"/>
      <c r="O29" s="143"/>
      <c r="P29" s="143"/>
      <c r="Q29" s="143"/>
      <c r="R29" s="143"/>
      <c r="S29" s="143"/>
      <c r="T29" s="143"/>
      <c r="U29" s="143"/>
      <c r="V29" s="143"/>
      <c r="W29" s="143"/>
      <c r="X29" s="143"/>
      <c r="Y29" s="143"/>
      <c r="Z29" s="143"/>
      <c r="AA29" s="143"/>
      <c r="AB29" s="143"/>
      <c r="AC29" s="144" t="str">
        <f>IF(N29="","",VLOOKUP(N29,list!$D$2:$E$26,2,FALSE))</f>
        <v/>
      </c>
      <c r="AD29" s="144"/>
      <c r="AE29" s="144"/>
      <c r="AF29" s="144"/>
      <c r="AG29" s="144"/>
      <c r="AH29" s="144"/>
      <c r="AI29" s="154"/>
      <c r="AJ29" s="154"/>
      <c r="AK29" s="154"/>
      <c r="AL29" s="154"/>
      <c r="AM29" s="154"/>
      <c r="AO29" s="106"/>
      <c r="AP29" s="107"/>
      <c r="AQ29" s="107"/>
      <c r="AR29" s="107"/>
      <c r="AS29" s="107"/>
      <c r="AT29" s="107"/>
      <c r="AU29" s="107"/>
      <c r="AV29" s="143"/>
      <c r="AW29" s="143"/>
      <c r="AX29" s="143"/>
      <c r="AY29" s="143"/>
      <c r="AZ29" s="143"/>
      <c r="BA29" s="143"/>
      <c r="BB29" s="143"/>
      <c r="BC29" s="143"/>
      <c r="BD29" s="143"/>
      <c r="BE29" s="143"/>
      <c r="BF29" s="143"/>
      <c r="BG29" s="143"/>
      <c r="BH29" s="143"/>
      <c r="BI29" s="143"/>
      <c r="BJ29" s="143"/>
      <c r="BK29" s="143"/>
      <c r="BL29" s="143"/>
      <c r="BM29" s="143"/>
      <c r="BN29" s="144" t="str">
        <f>IF(AZ29="","",VLOOKUP(AZ29,list!$H$2:$I$37,2,FALSE))</f>
        <v/>
      </c>
      <c r="BO29" s="144"/>
      <c r="BP29" s="144"/>
      <c r="BQ29" s="144"/>
      <c r="BR29" s="144"/>
      <c r="BS29" s="144"/>
      <c r="BT29" s="153"/>
      <c r="BU29" s="153"/>
      <c r="BV29" s="153"/>
      <c r="BW29" s="153"/>
      <c r="BX29" s="153"/>
      <c r="BY29" s="7"/>
    </row>
    <row r="30" spans="3:77" ht="18.75" customHeight="1">
      <c r="C30" s="106"/>
      <c r="D30" s="107"/>
      <c r="E30" s="107"/>
      <c r="F30" s="107"/>
      <c r="G30" s="107"/>
      <c r="H30" s="107"/>
      <c r="I30" s="107"/>
      <c r="J30" s="143"/>
      <c r="K30" s="143"/>
      <c r="L30" s="143"/>
      <c r="M30" s="143"/>
      <c r="N30" s="143"/>
      <c r="O30" s="143"/>
      <c r="P30" s="143"/>
      <c r="Q30" s="143"/>
      <c r="R30" s="143"/>
      <c r="S30" s="143"/>
      <c r="T30" s="143"/>
      <c r="U30" s="143"/>
      <c r="V30" s="143"/>
      <c r="W30" s="143"/>
      <c r="X30" s="143"/>
      <c r="Y30" s="143"/>
      <c r="Z30" s="143"/>
      <c r="AA30" s="143"/>
      <c r="AB30" s="143"/>
      <c r="AC30" s="144" t="str">
        <f>IF(N30="","",VLOOKUP(N30,list!$D$2:$E$26,2,FALSE))</f>
        <v/>
      </c>
      <c r="AD30" s="144"/>
      <c r="AE30" s="144"/>
      <c r="AF30" s="144"/>
      <c r="AG30" s="144"/>
      <c r="AH30" s="144"/>
      <c r="AI30" s="154"/>
      <c r="AJ30" s="154"/>
      <c r="AK30" s="154"/>
      <c r="AL30" s="154"/>
      <c r="AM30" s="154"/>
      <c r="AO30" s="106"/>
      <c r="AP30" s="107"/>
      <c r="AQ30" s="107"/>
      <c r="AR30" s="107"/>
      <c r="AS30" s="107"/>
      <c r="AT30" s="107"/>
      <c r="AU30" s="107"/>
      <c r="AV30" s="143"/>
      <c r="AW30" s="143"/>
      <c r="AX30" s="143"/>
      <c r="AY30" s="143"/>
      <c r="AZ30" s="143"/>
      <c r="BA30" s="143"/>
      <c r="BB30" s="143"/>
      <c r="BC30" s="143"/>
      <c r="BD30" s="143"/>
      <c r="BE30" s="143"/>
      <c r="BF30" s="143"/>
      <c r="BG30" s="143"/>
      <c r="BH30" s="143"/>
      <c r="BI30" s="143"/>
      <c r="BJ30" s="143"/>
      <c r="BK30" s="143"/>
      <c r="BL30" s="143"/>
      <c r="BM30" s="143"/>
      <c r="BN30" s="144" t="str">
        <f>IF(AZ30="","",VLOOKUP(AZ30,list!$H$2:$I$37,2,FALSE))</f>
        <v/>
      </c>
      <c r="BO30" s="144"/>
      <c r="BP30" s="144"/>
      <c r="BQ30" s="144"/>
      <c r="BR30" s="144"/>
      <c r="BS30" s="144"/>
      <c r="BT30" s="153"/>
      <c r="BU30" s="153"/>
      <c r="BV30" s="153"/>
      <c r="BW30" s="153"/>
      <c r="BX30" s="153"/>
      <c r="BY30" s="7"/>
    </row>
    <row r="31" spans="3:77" ht="18.75" customHeight="1">
      <c r="C31" s="106"/>
      <c r="D31" s="107"/>
      <c r="E31" s="107"/>
      <c r="F31" s="107"/>
      <c r="G31" s="107"/>
      <c r="H31" s="107"/>
      <c r="I31" s="107"/>
      <c r="J31" s="143"/>
      <c r="K31" s="143"/>
      <c r="L31" s="143"/>
      <c r="M31" s="143"/>
      <c r="N31" s="143"/>
      <c r="O31" s="143"/>
      <c r="P31" s="143"/>
      <c r="Q31" s="143"/>
      <c r="R31" s="143"/>
      <c r="S31" s="143"/>
      <c r="T31" s="143"/>
      <c r="U31" s="143"/>
      <c r="V31" s="143"/>
      <c r="W31" s="143"/>
      <c r="X31" s="143"/>
      <c r="Y31" s="143"/>
      <c r="Z31" s="143"/>
      <c r="AA31" s="143"/>
      <c r="AB31" s="143"/>
      <c r="AC31" s="144" t="str">
        <f>IF(N31="","",VLOOKUP(N31,list!$D$2:$E$26,2,FALSE))</f>
        <v/>
      </c>
      <c r="AD31" s="144"/>
      <c r="AE31" s="144"/>
      <c r="AF31" s="144"/>
      <c r="AG31" s="144"/>
      <c r="AH31" s="144"/>
      <c r="AI31" s="154"/>
      <c r="AJ31" s="154"/>
      <c r="AK31" s="154"/>
      <c r="AL31" s="154"/>
      <c r="AM31" s="154"/>
      <c r="AO31" s="6" t="s">
        <v>148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9"/>
      <c r="BY31" s="11"/>
    </row>
    <row r="32" spans="3:77" ht="18.75" customHeight="1">
      <c r="C32" s="106"/>
      <c r="D32" s="107"/>
      <c r="E32" s="107"/>
      <c r="F32" s="107"/>
      <c r="G32" s="107"/>
      <c r="H32" s="107"/>
      <c r="I32" s="107"/>
      <c r="J32" s="143"/>
      <c r="K32" s="143"/>
      <c r="L32" s="143"/>
      <c r="M32" s="143"/>
      <c r="N32" s="143"/>
      <c r="O32" s="143"/>
      <c r="P32" s="143"/>
      <c r="Q32" s="143"/>
      <c r="R32" s="143"/>
      <c r="S32" s="143"/>
      <c r="T32" s="143"/>
      <c r="U32" s="143"/>
      <c r="V32" s="143"/>
      <c r="W32" s="143"/>
      <c r="X32" s="143"/>
      <c r="Y32" s="143"/>
      <c r="Z32" s="143"/>
      <c r="AA32" s="143"/>
      <c r="AB32" s="143"/>
      <c r="AC32" s="144" t="str">
        <f>IF(N32="","",VLOOKUP(N32,list!$D$2:$E$26,2,FALSE))</f>
        <v/>
      </c>
      <c r="AD32" s="144"/>
      <c r="AE32" s="144"/>
      <c r="AF32" s="144"/>
      <c r="AG32" s="144"/>
      <c r="AH32" s="144"/>
      <c r="AI32" s="154"/>
      <c r="AJ32" s="154"/>
      <c r="AK32" s="154"/>
      <c r="AL32" s="154"/>
      <c r="AM32" s="154"/>
      <c r="AO32" s="145" t="s">
        <v>4</v>
      </c>
      <c r="AP32" s="145"/>
      <c r="AQ32" s="145"/>
      <c r="AR32" s="145"/>
      <c r="AS32" s="145"/>
      <c r="AT32" s="145"/>
      <c r="AU32" s="145"/>
      <c r="AV32" s="145" t="s">
        <v>14</v>
      </c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 t="s">
        <v>128</v>
      </c>
      <c r="BO32" s="145"/>
      <c r="BP32" s="145"/>
      <c r="BQ32" s="145"/>
      <c r="BR32" s="145"/>
      <c r="BS32" s="145"/>
      <c r="BT32" s="155" t="s">
        <v>13</v>
      </c>
      <c r="BU32" s="155"/>
      <c r="BV32" s="155"/>
      <c r="BW32" s="155"/>
      <c r="BX32" s="155"/>
      <c r="BY32" s="7"/>
    </row>
    <row r="33" spans="3:77" ht="18.75" customHeight="1">
      <c r="C33" s="13" t="s">
        <v>147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O33" s="106"/>
      <c r="AP33" s="107"/>
      <c r="AQ33" s="107"/>
      <c r="AR33" s="107"/>
      <c r="AS33" s="107"/>
      <c r="AT33" s="107"/>
      <c r="AU33" s="107"/>
      <c r="AV33" s="143"/>
      <c r="AW33" s="143"/>
      <c r="AX33" s="143"/>
      <c r="AY33" s="143"/>
      <c r="AZ33" s="143"/>
      <c r="BA33" s="143"/>
      <c r="BB33" s="143"/>
      <c r="BC33" s="143"/>
      <c r="BD33" s="143"/>
      <c r="BE33" s="143"/>
      <c r="BF33" s="143"/>
      <c r="BG33" s="143"/>
      <c r="BH33" s="143"/>
      <c r="BI33" s="143"/>
      <c r="BJ33" s="143"/>
      <c r="BK33" s="143"/>
      <c r="BL33" s="143"/>
      <c r="BM33" s="143"/>
      <c r="BN33" s="144" t="str">
        <f>IF(AV33="","",VLOOKUP(AV33,list!$J$2:$K$18,2,FALSE))</f>
        <v/>
      </c>
      <c r="BO33" s="144"/>
      <c r="BP33" s="144"/>
      <c r="BQ33" s="144"/>
      <c r="BR33" s="144"/>
      <c r="BS33" s="144"/>
      <c r="BT33" s="153"/>
      <c r="BU33" s="153"/>
      <c r="BV33" s="153"/>
      <c r="BW33" s="153"/>
      <c r="BX33" s="153"/>
      <c r="BY33" s="7"/>
    </row>
    <row r="34" spans="3:77" ht="18.75" customHeight="1">
      <c r="C34" s="145" t="s">
        <v>4</v>
      </c>
      <c r="D34" s="145"/>
      <c r="E34" s="145"/>
      <c r="F34" s="145"/>
      <c r="G34" s="145"/>
      <c r="H34" s="145"/>
      <c r="I34" s="145"/>
      <c r="J34" s="145" t="s">
        <v>10</v>
      </c>
      <c r="K34" s="145"/>
      <c r="L34" s="145"/>
      <c r="M34" s="145"/>
      <c r="N34" s="145" t="s">
        <v>14</v>
      </c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 t="s">
        <v>128</v>
      </c>
      <c r="AD34" s="145"/>
      <c r="AE34" s="145"/>
      <c r="AF34" s="145"/>
      <c r="AG34" s="145"/>
      <c r="AH34" s="145"/>
      <c r="AI34" s="145" t="s">
        <v>12</v>
      </c>
      <c r="AJ34" s="145"/>
      <c r="AK34" s="145"/>
      <c r="AL34" s="145"/>
      <c r="AM34" s="145"/>
      <c r="AN34" s="34"/>
      <c r="AO34" s="106"/>
      <c r="AP34" s="107"/>
      <c r="AQ34" s="107"/>
      <c r="AR34" s="107"/>
      <c r="AS34" s="107"/>
      <c r="AT34" s="107"/>
      <c r="AU34" s="107"/>
      <c r="AV34" s="143"/>
      <c r="AW34" s="143"/>
      <c r="AX34" s="143"/>
      <c r="AY34" s="143"/>
      <c r="AZ34" s="143"/>
      <c r="BA34" s="143"/>
      <c r="BB34" s="143"/>
      <c r="BC34" s="143"/>
      <c r="BD34" s="143"/>
      <c r="BE34" s="143"/>
      <c r="BF34" s="143"/>
      <c r="BG34" s="143"/>
      <c r="BH34" s="143"/>
      <c r="BI34" s="143"/>
      <c r="BJ34" s="143"/>
      <c r="BK34" s="143"/>
      <c r="BL34" s="143"/>
      <c r="BM34" s="143"/>
      <c r="BN34" s="144" t="str">
        <f>IF(AV34="","",VLOOKUP(AV34,list!$J$2:$K$18,2,FALSE))</f>
        <v/>
      </c>
      <c r="BO34" s="144"/>
      <c r="BP34" s="144"/>
      <c r="BQ34" s="144"/>
      <c r="BR34" s="144"/>
      <c r="BS34" s="144"/>
      <c r="BT34" s="153"/>
      <c r="BU34" s="153"/>
      <c r="BV34" s="153"/>
      <c r="BW34" s="153"/>
      <c r="BX34" s="153"/>
      <c r="BY34" s="7"/>
    </row>
    <row r="35" spans="3:77" ht="18.75" customHeight="1">
      <c r="C35" s="106"/>
      <c r="D35" s="107"/>
      <c r="E35" s="107"/>
      <c r="F35" s="107"/>
      <c r="G35" s="107"/>
      <c r="H35" s="107"/>
      <c r="I35" s="107"/>
      <c r="J35" s="143"/>
      <c r="K35" s="143"/>
      <c r="L35" s="143"/>
      <c r="M35" s="143"/>
      <c r="N35" s="91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3"/>
      <c r="AC35" s="157" t="str">
        <f>IF(N35="","",VLOOKUP(N35,list!$F$2:$G$5,2,FALSE))</f>
        <v/>
      </c>
      <c r="AD35" s="158"/>
      <c r="AE35" s="158"/>
      <c r="AF35" s="158"/>
      <c r="AG35" s="158"/>
      <c r="AH35" s="159"/>
      <c r="AI35" s="154"/>
      <c r="AJ35" s="154"/>
      <c r="AK35" s="154"/>
      <c r="AL35" s="154"/>
      <c r="AM35" s="154"/>
      <c r="AO35" s="106"/>
      <c r="AP35" s="107"/>
      <c r="AQ35" s="107"/>
      <c r="AR35" s="107"/>
      <c r="AS35" s="107"/>
      <c r="AT35" s="107"/>
      <c r="AU35" s="107"/>
      <c r="AV35" s="143"/>
      <c r="AW35" s="143"/>
      <c r="AX35" s="143"/>
      <c r="AY35" s="143"/>
      <c r="AZ35" s="143"/>
      <c r="BA35" s="143"/>
      <c r="BB35" s="143"/>
      <c r="BC35" s="143"/>
      <c r="BD35" s="143"/>
      <c r="BE35" s="143"/>
      <c r="BF35" s="143"/>
      <c r="BG35" s="143"/>
      <c r="BH35" s="143"/>
      <c r="BI35" s="143"/>
      <c r="BJ35" s="143"/>
      <c r="BK35" s="143"/>
      <c r="BL35" s="143"/>
      <c r="BM35" s="143"/>
      <c r="BN35" s="144" t="str">
        <f>IF(AV35="","",VLOOKUP(AV35,list!$J$2:$K$18,2,FALSE))</f>
        <v/>
      </c>
      <c r="BO35" s="144"/>
      <c r="BP35" s="144"/>
      <c r="BQ35" s="144"/>
      <c r="BR35" s="144"/>
      <c r="BS35" s="144"/>
      <c r="BT35" s="153"/>
      <c r="BU35" s="153"/>
      <c r="BV35" s="153"/>
      <c r="BW35" s="153"/>
      <c r="BX35" s="153"/>
      <c r="BY35" s="7"/>
    </row>
    <row r="36" spans="3:77" ht="18.75" customHeight="1">
      <c r="C36" s="106"/>
      <c r="D36" s="107"/>
      <c r="E36" s="107"/>
      <c r="F36" s="107"/>
      <c r="G36" s="107"/>
      <c r="H36" s="107"/>
      <c r="I36" s="107"/>
      <c r="J36" s="143"/>
      <c r="K36" s="143"/>
      <c r="L36" s="143"/>
      <c r="M36" s="143"/>
      <c r="N36" s="91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3"/>
      <c r="AC36" s="157" t="str">
        <f>IF(N36="","",VLOOKUP(N36,list!$F$2:$G$5,2,FALSE))</f>
        <v/>
      </c>
      <c r="AD36" s="158"/>
      <c r="AE36" s="158"/>
      <c r="AF36" s="158"/>
      <c r="AG36" s="158"/>
      <c r="AH36" s="159"/>
      <c r="AI36" s="154"/>
      <c r="AJ36" s="154"/>
      <c r="AK36" s="154"/>
      <c r="AL36" s="154"/>
      <c r="AM36" s="154"/>
      <c r="AO36" s="106"/>
      <c r="AP36" s="107"/>
      <c r="AQ36" s="107"/>
      <c r="AR36" s="107"/>
      <c r="AS36" s="107"/>
      <c r="AT36" s="107"/>
      <c r="AU36" s="107"/>
      <c r="AV36" s="143"/>
      <c r="AW36" s="143"/>
      <c r="AX36" s="143"/>
      <c r="AY36" s="143"/>
      <c r="AZ36" s="143"/>
      <c r="BA36" s="143"/>
      <c r="BB36" s="143"/>
      <c r="BC36" s="143"/>
      <c r="BD36" s="143"/>
      <c r="BE36" s="143"/>
      <c r="BF36" s="143"/>
      <c r="BG36" s="143"/>
      <c r="BH36" s="143"/>
      <c r="BI36" s="143"/>
      <c r="BJ36" s="143"/>
      <c r="BK36" s="143"/>
      <c r="BL36" s="143"/>
      <c r="BM36" s="143"/>
      <c r="BN36" s="144" t="str">
        <f>IF(AV36="","",VLOOKUP(AV36,list!$J$2:$K$18,2,FALSE))</f>
        <v/>
      </c>
      <c r="BO36" s="144"/>
      <c r="BP36" s="144"/>
      <c r="BQ36" s="144"/>
      <c r="BR36" s="144"/>
      <c r="BS36" s="144"/>
      <c r="BT36" s="153"/>
      <c r="BU36" s="153"/>
      <c r="BV36" s="153"/>
      <c r="BW36" s="153"/>
      <c r="BX36" s="153"/>
      <c r="BY36" s="7"/>
    </row>
    <row r="37" spans="3:77" ht="18.75" customHeight="1">
      <c r="C37" s="106"/>
      <c r="D37" s="107"/>
      <c r="E37" s="107"/>
      <c r="F37" s="107"/>
      <c r="G37" s="107"/>
      <c r="H37" s="107"/>
      <c r="I37" s="107"/>
      <c r="J37" s="143"/>
      <c r="K37" s="143"/>
      <c r="L37" s="143"/>
      <c r="M37" s="143"/>
      <c r="N37" s="91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  <c r="Z37" s="92"/>
      <c r="AA37" s="92"/>
      <c r="AB37" s="93"/>
      <c r="AC37" s="157" t="str">
        <f>IF(N37="","",VLOOKUP(N37,list!$F$2:$G$5,2,FALSE))</f>
        <v/>
      </c>
      <c r="AD37" s="158"/>
      <c r="AE37" s="158"/>
      <c r="AF37" s="158"/>
      <c r="AG37" s="158"/>
      <c r="AH37" s="159"/>
      <c r="AI37" s="154"/>
      <c r="AJ37" s="154"/>
      <c r="AK37" s="154"/>
      <c r="AL37" s="154"/>
      <c r="AM37" s="154"/>
      <c r="AO37" s="106"/>
      <c r="AP37" s="107"/>
      <c r="AQ37" s="107"/>
      <c r="AR37" s="107"/>
      <c r="AS37" s="107"/>
      <c r="AT37" s="107"/>
      <c r="AU37" s="107"/>
      <c r="AV37" s="143"/>
      <c r="AW37" s="143"/>
      <c r="AX37" s="143"/>
      <c r="AY37" s="143"/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4" t="str">
        <f>IF(AV37="","",VLOOKUP(AV37,list!$J$2:$K$18,2,FALSE))</f>
        <v/>
      </c>
      <c r="BO37" s="144"/>
      <c r="BP37" s="144"/>
      <c r="BQ37" s="144"/>
      <c r="BR37" s="144"/>
      <c r="BS37" s="144"/>
      <c r="BT37" s="153"/>
      <c r="BU37" s="153"/>
      <c r="BV37" s="153"/>
      <c r="BW37" s="153"/>
      <c r="BX37" s="153"/>
      <c r="BY37" s="7"/>
    </row>
    <row r="38" spans="3:77" ht="18.75" customHeight="1">
      <c r="C38" s="106"/>
      <c r="D38" s="107"/>
      <c r="E38" s="107"/>
      <c r="F38" s="107"/>
      <c r="G38" s="107"/>
      <c r="H38" s="107"/>
      <c r="I38" s="107"/>
      <c r="J38" s="143"/>
      <c r="K38" s="143"/>
      <c r="L38" s="143"/>
      <c r="M38" s="143"/>
      <c r="N38" s="91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  <c r="Z38" s="92"/>
      <c r="AA38" s="92"/>
      <c r="AB38" s="93"/>
      <c r="AC38" s="157" t="str">
        <f>IF(N38="","",VLOOKUP(N38,list!$F$2:$G$5,2,FALSE))</f>
        <v/>
      </c>
      <c r="AD38" s="158"/>
      <c r="AE38" s="158"/>
      <c r="AF38" s="158"/>
      <c r="AG38" s="158"/>
      <c r="AH38" s="159"/>
      <c r="AI38" s="154"/>
      <c r="AJ38" s="154"/>
      <c r="AK38" s="154"/>
      <c r="AL38" s="154"/>
      <c r="AM38" s="154"/>
      <c r="AN38" s="8"/>
      <c r="AO38" s="106"/>
      <c r="AP38" s="107"/>
      <c r="AQ38" s="107"/>
      <c r="AR38" s="107"/>
      <c r="AS38" s="107"/>
      <c r="AT38" s="107"/>
      <c r="AU38" s="107"/>
      <c r="AV38" s="143"/>
      <c r="AW38" s="143"/>
      <c r="AX38" s="143"/>
      <c r="AY38" s="143"/>
      <c r="AZ38" s="143"/>
      <c r="BA38" s="143"/>
      <c r="BB38" s="143"/>
      <c r="BC38" s="143"/>
      <c r="BD38" s="143"/>
      <c r="BE38" s="143"/>
      <c r="BF38" s="143"/>
      <c r="BG38" s="143"/>
      <c r="BH38" s="143"/>
      <c r="BI38" s="143"/>
      <c r="BJ38" s="143"/>
      <c r="BK38" s="143"/>
      <c r="BL38" s="143"/>
      <c r="BM38" s="143"/>
      <c r="BN38" s="144" t="str">
        <f>IF(AV38="","",VLOOKUP(AV38,list!$J$2:$K$18,2,FALSE))</f>
        <v/>
      </c>
      <c r="BO38" s="144"/>
      <c r="BP38" s="144"/>
      <c r="BQ38" s="144"/>
      <c r="BR38" s="144"/>
      <c r="BS38" s="144"/>
      <c r="BT38" s="153"/>
      <c r="BU38" s="153"/>
      <c r="BV38" s="153"/>
      <c r="BW38" s="153"/>
      <c r="BX38" s="153"/>
    </row>
    <row r="39" spans="3:77" ht="10.5" customHeight="1">
      <c r="C39" s="13"/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161"/>
      <c r="AP39" s="161"/>
      <c r="AQ39" s="161"/>
      <c r="AR39" s="161"/>
      <c r="AS39" s="161"/>
      <c r="AT39" s="161"/>
      <c r="AU39" s="161"/>
      <c r="AV39" s="162"/>
      <c r="AW39" s="162"/>
      <c r="AX39" s="162"/>
      <c r="AY39" s="162"/>
      <c r="AZ39" s="162"/>
      <c r="BA39" s="162"/>
      <c r="BB39" s="162"/>
      <c r="BC39" s="162"/>
      <c r="BD39" s="162"/>
      <c r="BE39" s="162"/>
      <c r="BF39" s="162"/>
      <c r="BG39" s="162"/>
      <c r="BH39" s="162"/>
      <c r="BI39" s="162"/>
      <c r="BJ39" s="162"/>
      <c r="BK39" s="162"/>
      <c r="BL39" s="162"/>
      <c r="BM39" s="162"/>
      <c r="BN39" s="160" t="str">
        <f>IF(AV39="","",VLOOKUP(AV39,list!$J$2:$K$18,2,FALSE))</f>
        <v/>
      </c>
      <c r="BO39" s="160"/>
      <c r="BP39" s="160"/>
      <c r="BQ39" s="160"/>
      <c r="BR39" s="160"/>
      <c r="BS39" s="160"/>
      <c r="BT39" s="156"/>
      <c r="BU39" s="156"/>
      <c r="BV39" s="156"/>
      <c r="BW39" s="156"/>
      <c r="BX39" s="156"/>
    </row>
    <row r="40" spans="3:77" ht="23.25" customHeight="1">
      <c r="C40" s="170" t="s">
        <v>169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6" t="s">
        <v>167</v>
      </c>
      <c r="Q40" s="177"/>
      <c r="R40" s="177"/>
      <c r="S40" s="178"/>
      <c r="T40" s="46"/>
      <c r="U40" s="46"/>
      <c r="V40" s="46"/>
      <c r="W40" s="46"/>
      <c r="X40" s="46"/>
      <c r="Y40" s="46"/>
      <c r="Z40" s="46"/>
      <c r="AA40" s="46"/>
      <c r="AB40" s="176" t="s">
        <v>168</v>
      </c>
      <c r="AC40" s="177"/>
      <c r="AD40" s="177"/>
      <c r="AE40" s="178"/>
      <c r="AF40" s="46"/>
      <c r="AG40" s="46"/>
      <c r="AH40" s="46"/>
      <c r="AI40" s="46"/>
      <c r="AJ40" s="46"/>
      <c r="AK40" s="46"/>
      <c r="AL40" s="46"/>
      <c r="AM40" s="47"/>
      <c r="AN40" s="8"/>
      <c r="AO40" s="28" t="s">
        <v>149</v>
      </c>
      <c r="AP40" s="26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</row>
    <row r="41" spans="3:77" ht="23.25" customHeight="1">
      <c r="C41" s="173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  <c r="P41" s="179"/>
      <c r="Q41" s="180"/>
      <c r="R41" s="180"/>
      <c r="S41" s="181"/>
      <c r="T41" s="44"/>
      <c r="U41" s="44"/>
      <c r="V41" s="44"/>
      <c r="W41" s="44"/>
      <c r="X41" s="44"/>
      <c r="Y41" s="44"/>
      <c r="Z41" s="44"/>
      <c r="AA41" s="44"/>
      <c r="AB41" s="179"/>
      <c r="AC41" s="180"/>
      <c r="AD41" s="180"/>
      <c r="AE41" s="181"/>
      <c r="AF41" s="44"/>
      <c r="AG41" s="44"/>
      <c r="AH41" s="44"/>
      <c r="AI41" s="44"/>
      <c r="AJ41" s="44"/>
      <c r="AK41" s="44"/>
      <c r="AL41" s="44"/>
      <c r="AM41" s="45"/>
      <c r="AN41" s="8"/>
      <c r="AO41" s="21"/>
      <c r="AP41" s="21"/>
      <c r="AQ41" s="21" t="s">
        <v>30</v>
      </c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5"/>
    </row>
    <row r="42" spans="3:77" ht="17.25" customHeight="1">
      <c r="C42" s="48" t="s">
        <v>27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6"/>
      <c r="AN42" s="8"/>
      <c r="AO42" s="21"/>
      <c r="AP42" s="21"/>
      <c r="AQ42" s="24" t="s">
        <v>175</v>
      </c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5"/>
    </row>
    <row r="43" spans="3:77" ht="17.25" customHeight="1"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6"/>
      <c r="AN43" s="8"/>
      <c r="AO43" s="21"/>
      <c r="AP43" s="21"/>
      <c r="AQ43" s="21" t="s">
        <v>163</v>
      </c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5"/>
    </row>
    <row r="44" spans="3:77" ht="17.25" customHeight="1"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6"/>
      <c r="AN44" s="8"/>
      <c r="AO44" s="21"/>
      <c r="AP44" s="21"/>
      <c r="AQ44" s="21" t="s">
        <v>164</v>
      </c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5"/>
    </row>
    <row r="45" spans="3:77" ht="17.25" customHeight="1">
      <c r="C45" s="167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9"/>
      <c r="AN45" s="8"/>
      <c r="AO45" s="21"/>
      <c r="AP45" s="21"/>
      <c r="AQ45" s="49" t="s">
        <v>176</v>
      </c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5"/>
    </row>
    <row r="46" spans="3:77" ht="9" customHeight="1"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5"/>
    </row>
  </sheetData>
  <mergeCells count="255">
    <mergeCell ref="C27:AH27"/>
    <mergeCell ref="K13:P13"/>
    <mergeCell ref="AM13:AQ13"/>
    <mergeCell ref="C43:AM45"/>
    <mergeCell ref="C40:O41"/>
    <mergeCell ref="P40:S41"/>
    <mergeCell ref="AB40:AE41"/>
    <mergeCell ref="J37:M37"/>
    <mergeCell ref="AO37:AU37"/>
    <mergeCell ref="C38:I38"/>
    <mergeCell ref="J38:M38"/>
    <mergeCell ref="N38:AB38"/>
    <mergeCell ref="AC38:AH38"/>
    <mergeCell ref="C35:I35"/>
    <mergeCell ref="J35:M35"/>
    <mergeCell ref="N35:AB35"/>
    <mergeCell ref="AC35:AH35"/>
    <mergeCell ref="C37:I37"/>
    <mergeCell ref="N31:AB31"/>
    <mergeCell ref="AC31:AH31"/>
    <mergeCell ref="C34:I34"/>
    <mergeCell ref="J34:M34"/>
    <mergeCell ref="N34:AB34"/>
    <mergeCell ref="J32:M32"/>
    <mergeCell ref="BN39:BS39"/>
    <mergeCell ref="AV38:BM38"/>
    <mergeCell ref="AO39:AU39"/>
    <mergeCell ref="AV39:BM39"/>
    <mergeCell ref="AI37:AM37"/>
    <mergeCell ref="AI35:AM35"/>
    <mergeCell ref="BI17:BM17"/>
    <mergeCell ref="BN17:BR17"/>
    <mergeCell ref="BS17:BX17"/>
    <mergeCell ref="BC17:BH17"/>
    <mergeCell ref="AM17:AQ17"/>
    <mergeCell ref="AR17:AV17"/>
    <mergeCell ref="AW17:BB17"/>
    <mergeCell ref="AV37:BM37"/>
    <mergeCell ref="BN37:BS37"/>
    <mergeCell ref="BN36:BS36"/>
    <mergeCell ref="AI31:AM31"/>
    <mergeCell ref="BN28:BS28"/>
    <mergeCell ref="BT28:BX28"/>
    <mergeCell ref="BT29:BX29"/>
    <mergeCell ref="BN29:BS29"/>
    <mergeCell ref="BT33:BX33"/>
    <mergeCell ref="BT36:BX36"/>
    <mergeCell ref="BT34:BX34"/>
    <mergeCell ref="AC32:AH32"/>
    <mergeCell ref="AC37:AH37"/>
    <mergeCell ref="N37:AB37"/>
    <mergeCell ref="AC34:AH34"/>
    <mergeCell ref="C36:I36"/>
    <mergeCell ref="C32:I32"/>
    <mergeCell ref="J36:M36"/>
    <mergeCell ref="N36:AB36"/>
    <mergeCell ref="AC36:AH36"/>
    <mergeCell ref="BN35:BS35"/>
    <mergeCell ref="BT35:BX35"/>
    <mergeCell ref="BN32:BS32"/>
    <mergeCell ref="BT32:BX32"/>
    <mergeCell ref="BN33:BS33"/>
    <mergeCell ref="BN34:BS34"/>
    <mergeCell ref="AI36:AM36"/>
    <mergeCell ref="N32:AB32"/>
    <mergeCell ref="C30:I30"/>
    <mergeCell ref="J30:M30"/>
    <mergeCell ref="N30:AB30"/>
    <mergeCell ref="AC30:AH30"/>
    <mergeCell ref="C31:I31"/>
    <mergeCell ref="J31:M31"/>
    <mergeCell ref="AI32:AM32"/>
    <mergeCell ref="BT39:BX39"/>
    <mergeCell ref="AO35:AU35"/>
    <mergeCell ref="AV35:BM35"/>
    <mergeCell ref="AO32:AU32"/>
    <mergeCell ref="AV32:BM32"/>
    <mergeCell ref="AV33:BM33"/>
    <mergeCell ref="AI30:AM30"/>
    <mergeCell ref="AO36:AU36"/>
    <mergeCell ref="AV36:BM36"/>
    <mergeCell ref="AO34:AU34"/>
    <mergeCell ref="AV34:BM34"/>
    <mergeCell ref="AI34:AM34"/>
    <mergeCell ref="AI38:AM38"/>
    <mergeCell ref="AO38:AU38"/>
    <mergeCell ref="AO33:AU33"/>
    <mergeCell ref="AO30:AU30"/>
    <mergeCell ref="BN38:BS38"/>
    <mergeCell ref="BN30:BS30"/>
    <mergeCell ref="BT37:BX37"/>
    <mergeCell ref="BT38:BX38"/>
    <mergeCell ref="BT30:BX30"/>
    <mergeCell ref="AI29:AM29"/>
    <mergeCell ref="BT24:BX24"/>
    <mergeCell ref="BT25:BX25"/>
    <mergeCell ref="BT26:BX26"/>
    <mergeCell ref="AO28:AU28"/>
    <mergeCell ref="AV28:AY28"/>
    <mergeCell ref="AO29:AU29"/>
    <mergeCell ref="AV29:AY29"/>
    <mergeCell ref="AZ29:BM29"/>
    <mergeCell ref="BN27:BS27"/>
    <mergeCell ref="BT27:BX27"/>
    <mergeCell ref="AV30:AY30"/>
    <mergeCell ref="AZ30:BM30"/>
    <mergeCell ref="AZ26:BM26"/>
    <mergeCell ref="AZ24:BM24"/>
    <mergeCell ref="BN26:BS26"/>
    <mergeCell ref="BN25:BS25"/>
    <mergeCell ref="AO27:AU27"/>
    <mergeCell ref="AV27:AY27"/>
    <mergeCell ref="AZ28:BM28"/>
    <mergeCell ref="AZ27:BM27"/>
    <mergeCell ref="AO25:AU25"/>
    <mergeCell ref="AV25:AY25"/>
    <mergeCell ref="AZ25:BM25"/>
    <mergeCell ref="AO26:AU26"/>
    <mergeCell ref="AV26:AY26"/>
    <mergeCell ref="BN14:BR14"/>
    <mergeCell ref="BN16:BR16"/>
    <mergeCell ref="BS16:BX16"/>
    <mergeCell ref="BC16:BH16"/>
    <mergeCell ref="AO24:AU24"/>
    <mergeCell ref="BI15:BM15"/>
    <mergeCell ref="BC12:BX12"/>
    <mergeCell ref="BC13:BH13"/>
    <mergeCell ref="Y22:AE22"/>
    <mergeCell ref="AA16:AF16"/>
    <mergeCell ref="BS14:BX14"/>
    <mergeCell ref="BC14:BH14"/>
    <mergeCell ref="AR13:AV13"/>
    <mergeCell ref="BN13:BR13"/>
    <mergeCell ref="BS13:BX13"/>
    <mergeCell ref="V14:Z14"/>
    <mergeCell ref="AA14:AF14"/>
    <mergeCell ref="AM14:AQ14"/>
    <mergeCell ref="AR14:AV14"/>
    <mergeCell ref="BI14:BM14"/>
    <mergeCell ref="AW13:BB13"/>
    <mergeCell ref="BI13:BM13"/>
    <mergeCell ref="V17:Z17"/>
    <mergeCell ref="AA15:AF15"/>
    <mergeCell ref="BI16:BM16"/>
    <mergeCell ref="BN24:BS24"/>
    <mergeCell ref="AO21:BX23"/>
    <mergeCell ref="BS15:BX15"/>
    <mergeCell ref="BC15:BH15"/>
    <mergeCell ref="Q17:U17"/>
    <mergeCell ref="C19:BY19"/>
    <mergeCell ref="AW16:BB16"/>
    <mergeCell ref="AR15:AV15"/>
    <mergeCell ref="AW15:BB15"/>
    <mergeCell ref="AM15:AQ15"/>
    <mergeCell ref="V15:Z15"/>
    <mergeCell ref="AV24:AY24"/>
    <mergeCell ref="R22:X22"/>
    <mergeCell ref="AF22:AL22"/>
    <mergeCell ref="Y23:AE23"/>
    <mergeCell ref="AF23:AJ23"/>
    <mergeCell ref="AK23:AL23"/>
    <mergeCell ref="AA17:AF17"/>
    <mergeCell ref="AK24:AL24"/>
    <mergeCell ref="C29:I29"/>
    <mergeCell ref="J29:M29"/>
    <mergeCell ref="N29:AB29"/>
    <mergeCell ref="AC29:AH29"/>
    <mergeCell ref="C28:I28"/>
    <mergeCell ref="J28:M28"/>
    <mergeCell ref="N28:AB28"/>
    <mergeCell ref="AC28:AH28"/>
    <mergeCell ref="BN15:BR15"/>
    <mergeCell ref="K24:Q24"/>
    <mergeCell ref="R24:V24"/>
    <mergeCell ref="C15:J15"/>
    <mergeCell ref="Q15:U15"/>
    <mergeCell ref="AM16:AQ16"/>
    <mergeCell ref="K15:P15"/>
    <mergeCell ref="K17:P17"/>
    <mergeCell ref="K16:P16"/>
    <mergeCell ref="AI28:AM28"/>
    <mergeCell ref="AI27:AM27"/>
    <mergeCell ref="Q16:U16"/>
    <mergeCell ref="V16:Z16"/>
    <mergeCell ref="AG17:AL17"/>
    <mergeCell ref="AR16:AV16"/>
    <mergeCell ref="AG16:AL16"/>
    <mergeCell ref="AC4:AZ4"/>
    <mergeCell ref="Y24:AE24"/>
    <mergeCell ref="C6:J6"/>
    <mergeCell ref="O9:R9"/>
    <mergeCell ref="S9:U9"/>
    <mergeCell ref="V9:Y9"/>
    <mergeCell ref="C21:J22"/>
    <mergeCell ref="C16:J16"/>
    <mergeCell ref="K23:Q23"/>
    <mergeCell ref="C24:J24"/>
    <mergeCell ref="AF24:AJ24"/>
    <mergeCell ref="C7:J7"/>
    <mergeCell ref="Z9:AB9"/>
    <mergeCell ref="K9:N9"/>
    <mergeCell ref="AN9:AQ9"/>
    <mergeCell ref="K12:AF12"/>
    <mergeCell ref="AG12:BB12"/>
    <mergeCell ref="AG13:AL13"/>
    <mergeCell ref="AR9:AU9"/>
    <mergeCell ref="AV9:AX9"/>
    <mergeCell ref="AW14:BB14"/>
    <mergeCell ref="AG14:AL14"/>
    <mergeCell ref="W24:X24"/>
    <mergeCell ref="C8:J8"/>
    <mergeCell ref="C23:J23"/>
    <mergeCell ref="R23:V23"/>
    <mergeCell ref="W23:X23"/>
    <mergeCell ref="K22:Q22"/>
    <mergeCell ref="C17:J17"/>
    <mergeCell ref="K21:X21"/>
    <mergeCell ref="Y21:AL21"/>
    <mergeCell ref="AG15:AL15"/>
    <mergeCell ref="AC9:AF9"/>
    <mergeCell ref="AG9:AI9"/>
    <mergeCell ref="AJ9:AM9"/>
    <mergeCell ref="Q14:U14"/>
    <mergeCell ref="K14:P14"/>
    <mergeCell ref="C14:J14"/>
    <mergeCell ref="C12:J13"/>
    <mergeCell ref="Q13:U13"/>
    <mergeCell ref="V13:Z13"/>
    <mergeCell ref="AA13:AF13"/>
    <mergeCell ref="K8:Y8"/>
    <mergeCell ref="C9:J9"/>
    <mergeCell ref="BT2:BX2"/>
    <mergeCell ref="BU9:BX9"/>
    <mergeCell ref="AY9:BB9"/>
    <mergeCell ref="BC9:BE9"/>
    <mergeCell ref="BF9:BI9"/>
    <mergeCell ref="BJ9:BK9"/>
    <mergeCell ref="BA4:BX4"/>
    <mergeCell ref="BL9:BN9"/>
    <mergeCell ref="BC7:BX7"/>
    <mergeCell ref="BC6:BX6"/>
    <mergeCell ref="BO9:BQ9"/>
    <mergeCell ref="BR9:BT9"/>
    <mergeCell ref="AW8:BB8"/>
    <mergeCell ref="AW7:BB7"/>
    <mergeCell ref="AW6:BB6"/>
    <mergeCell ref="BC8:BX8"/>
    <mergeCell ref="AC3:AZ3"/>
    <mergeCell ref="BA3:BX3"/>
    <mergeCell ref="Z8:AF8"/>
    <mergeCell ref="K7:AV7"/>
    <mergeCell ref="K6:AV6"/>
    <mergeCell ref="AG8:AV8"/>
    <mergeCell ref="C2:AA4"/>
    <mergeCell ref="C5:D5"/>
  </mergeCells>
  <phoneticPr fontId="2"/>
  <dataValidations count="6">
    <dataValidation allowBlank="1" showInputMessage="1" sqref="AM20:AN20 AO32:AO39 F26:V26 C42 AN21:AN37 AM21:AM24 C25:V25 AW32:AZ32 J34:V34 AV24:AY24 AO24:AO30 J28:V28 C27 C28:C39" xr:uid="{00000000-0002-0000-0000-000000000000}"/>
    <dataValidation type="list" allowBlank="1" showInputMessage="1" sqref="N35:AB38" xr:uid="{00000000-0002-0000-0000-000001000000}">
      <formula1>まき等</formula1>
    </dataValidation>
    <dataValidation type="list" allowBlank="1" showInputMessage="1" sqref="J35:M38 AV25:AY30 J29:M32" xr:uid="{00000000-0002-0000-0000-000003000000}">
      <formula1>時間帯</formula1>
    </dataValidation>
    <dataValidation type="list" allowBlank="1" showInputMessage="1" sqref="AV39:BM39" xr:uid="{00000000-0002-0000-0000-000004000000}">
      <formula1>教材等</formula1>
    </dataValidation>
    <dataValidation type="list" allowBlank="1" showInputMessage="1" showErrorMessage="1" sqref="V9:Y9 AR9:AU9" xr:uid="{00000000-0002-0000-0000-000005000000}">
      <formula1>月</formula1>
    </dataValidation>
    <dataValidation type="list" allowBlank="1" showInputMessage="1" showErrorMessage="1" sqref="AC9:AF9 AY9:BB9" xr:uid="{00000000-0002-0000-0000-000006000000}">
      <formula1>日</formula1>
    </dataValidation>
  </dataValidations>
  <pageMargins left="0.39370078740157483" right="0.39370078740157483" top="0.39370078740157483" bottom="0.39370078740157483" header="0.31496062992125984" footer="0.19685039370078741"/>
  <pageSetup paperSize="9" scale="9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28</xdr:col>
                    <xdr:colOff>0</xdr:colOff>
                    <xdr:row>2</xdr:row>
                    <xdr:rowOff>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5" name="Check Box 7">
              <controlPr defaultSize="0" autoFill="0" autoLine="0" autoPict="0">
                <anchor moveWithCells="1">
                  <from>
                    <xdr:col>52</xdr:col>
                    <xdr:colOff>0</xdr:colOff>
                    <xdr:row>2</xdr:row>
                    <xdr:rowOff>0</xdr:rowOff>
                  </from>
                  <to>
                    <xdr:col>64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6" name="Check Box 30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7" name="Check Box 32">
              <controlPr defaultSize="0" autoFill="0" autoLine="0" autoPict="0">
                <anchor moveWithCells="1">
                  <from>
                    <xdr:col>30</xdr:col>
                    <xdr:colOff>76200</xdr:colOff>
                    <xdr:row>25</xdr:row>
                    <xdr:rowOff>142875</xdr:rowOff>
                  </from>
                  <to>
                    <xdr:col>39</xdr:col>
                    <xdr:colOff>76200</xdr:colOff>
                    <xdr:row>27</xdr:row>
                    <xdr:rowOff>85725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2000000}">
          <x14:formula1>
            <xm:f>list!$H$2:$H$37</xm:f>
          </x14:formula1>
          <xm:sqref>AZ25:BM30</xm:sqref>
        </x14:dataValidation>
        <x14:dataValidation type="list" allowBlank="1" showInputMessage="1" showErrorMessage="1" xr:uid="{00000000-0002-0000-0000-000007000000}">
          <x14:formula1>
            <xm:f>list!$D$2:$D$26</xm:f>
          </x14:formula1>
          <xm:sqref>N29:AB32</xm:sqref>
        </x14:dataValidation>
        <x14:dataValidation type="list" allowBlank="1" showInputMessage="1" xr:uid="{00000000-0002-0000-0000-000008000000}">
          <x14:formula1>
            <xm:f>list!$J$2:$J$15</xm:f>
          </x14:formula1>
          <xm:sqref>AV33:BM38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Y46"/>
  <sheetViews>
    <sheetView showGridLines="0" view="pageBreakPreview" topLeftCell="A10" zoomScale="110" zoomScaleNormal="100" workbookViewId="0">
      <selection activeCell="DA26" sqref="DA26"/>
    </sheetView>
  </sheetViews>
  <sheetFormatPr defaultRowHeight="13.5"/>
  <cols>
    <col min="1" max="122" width="1.25" style="1" customWidth="1"/>
    <col min="123" max="16384" width="9" style="1"/>
  </cols>
  <sheetData>
    <row r="1" spans="1:77" ht="9" customHeight="1">
      <c r="A1" s="20"/>
      <c r="B1" s="20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8"/>
      <c r="Y1" s="18"/>
      <c r="Z1" s="18"/>
      <c r="AA1" s="18"/>
      <c r="AB1" s="18"/>
      <c r="AC1" s="18"/>
      <c r="AD1" s="18"/>
      <c r="AE1" s="18"/>
      <c r="AF1" s="18"/>
      <c r="AG1" s="18"/>
      <c r="AH1" s="18"/>
      <c r="AI1" s="18"/>
      <c r="AJ1" s="18"/>
      <c r="AK1" s="18"/>
      <c r="AL1" s="18"/>
      <c r="AM1" s="18"/>
      <c r="AN1" s="18"/>
      <c r="AO1" s="18"/>
      <c r="AP1" s="18"/>
      <c r="AQ1" s="18"/>
      <c r="AR1" s="18"/>
      <c r="AS1" s="18"/>
      <c r="AT1" s="18"/>
      <c r="AU1" s="18"/>
      <c r="AV1" s="18"/>
      <c r="AW1" s="18"/>
      <c r="AX1" s="18"/>
      <c r="AY1" s="18"/>
      <c r="AZ1" s="18"/>
      <c r="BA1" s="18"/>
      <c r="BB1" s="18"/>
      <c r="BC1" s="18"/>
      <c r="BD1" s="18"/>
      <c r="BE1" s="18"/>
      <c r="BF1" s="18"/>
      <c r="BG1" s="18"/>
      <c r="BH1" s="18"/>
      <c r="BI1" s="18"/>
      <c r="BJ1" s="18"/>
      <c r="BK1" s="18"/>
      <c r="BL1" s="18"/>
      <c r="BM1" s="18"/>
      <c r="BN1" s="18"/>
      <c r="BO1" s="18"/>
      <c r="BP1" s="18"/>
      <c r="BQ1" s="18"/>
      <c r="BR1" s="18"/>
      <c r="BS1" s="18"/>
      <c r="BT1" s="18"/>
      <c r="BU1" s="18"/>
      <c r="BV1" s="18"/>
      <c r="BW1" s="18"/>
      <c r="BX1" s="20"/>
      <c r="BY1" s="20"/>
    </row>
    <row r="2" spans="1:77" ht="19.5" customHeight="1">
      <c r="A2" s="20"/>
      <c r="B2" s="20"/>
      <c r="C2" s="94"/>
      <c r="D2" s="94"/>
      <c r="E2" s="94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T2" s="94"/>
      <c r="U2" s="94"/>
      <c r="V2" s="94"/>
      <c r="W2" s="94"/>
      <c r="X2" s="94"/>
      <c r="Y2" s="94"/>
      <c r="Z2" s="94"/>
      <c r="AA2" s="94"/>
      <c r="AB2" s="18"/>
      <c r="AC2" s="18" t="s">
        <v>25</v>
      </c>
      <c r="AD2" s="18"/>
      <c r="AE2" s="18"/>
      <c r="AF2" s="18"/>
      <c r="AG2" s="18"/>
      <c r="AH2" s="18"/>
      <c r="AI2" s="18"/>
      <c r="AJ2" s="18"/>
      <c r="AK2" s="18"/>
      <c r="AL2" s="18"/>
      <c r="AM2" s="18"/>
      <c r="AN2" s="18"/>
      <c r="AO2" s="18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50" t="s">
        <v>178</v>
      </c>
      <c r="BS2" s="18"/>
      <c r="BT2" s="226" t="s">
        <v>121</v>
      </c>
      <c r="BU2" s="226"/>
      <c r="BV2" s="226"/>
      <c r="BW2" s="226"/>
      <c r="BX2" s="226"/>
      <c r="BY2" s="20"/>
    </row>
    <row r="3" spans="1:77" ht="20.25" customHeight="1">
      <c r="A3" s="20"/>
      <c r="B3" s="20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18"/>
      <c r="AC3" s="78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80"/>
      <c r="BA3" s="78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81"/>
      <c r="BS3" s="79"/>
      <c r="BT3" s="79"/>
      <c r="BU3" s="79"/>
      <c r="BV3" s="79"/>
      <c r="BW3" s="79"/>
      <c r="BX3" s="80"/>
      <c r="BY3" s="20"/>
    </row>
    <row r="4" spans="1:77" ht="45" customHeight="1">
      <c r="A4" s="20"/>
      <c r="B4" s="20"/>
      <c r="C4" s="94"/>
      <c r="D4" s="94"/>
      <c r="E4" s="94"/>
      <c r="F4" s="94"/>
      <c r="G4" s="94"/>
      <c r="H4" s="94"/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4"/>
      <c r="V4" s="94"/>
      <c r="W4" s="94"/>
      <c r="X4" s="94"/>
      <c r="Y4" s="94"/>
      <c r="Z4" s="94"/>
      <c r="AA4" s="94"/>
      <c r="AB4" s="18"/>
      <c r="AC4" s="128" t="s">
        <v>133</v>
      </c>
      <c r="AD4" s="129"/>
      <c r="AE4" s="129"/>
      <c r="AF4" s="129"/>
      <c r="AG4" s="129"/>
      <c r="AH4" s="129"/>
      <c r="AI4" s="129"/>
      <c r="AJ4" s="129"/>
      <c r="AK4" s="129"/>
      <c r="AL4" s="129"/>
      <c r="AM4" s="129"/>
      <c r="AN4" s="129"/>
      <c r="AO4" s="129"/>
      <c r="AP4" s="129"/>
      <c r="AQ4" s="129"/>
      <c r="AR4" s="129"/>
      <c r="AS4" s="129"/>
      <c r="AT4" s="129"/>
      <c r="AU4" s="129"/>
      <c r="AV4" s="129"/>
      <c r="AW4" s="129"/>
      <c r="AX4" s="129"/>
      <c r="AY4" s="129"/>
      <c r="AZ4" s="130"/>
      <c r="BA4" s="223" t="s">
        <v>177</v>
      </c>
      <c r="BB4" s="224"/>
      <c r="BC4" s="224"/>
      <c r="BD4" s="224"/>
      <c r="BE4" s="224"/>
      <c r="BF4" s="224"/>
      <c r="BG4" s="224"/>
      <c r="BH4" s="224"/>
      <c r="BI4" s="224"/>
      <c r="BJ4" s="224"/>
      <c r="BK4" s="224"/>
      <c r="BL4" s="224"/>
      <c r="BM4" s="224"/>
      <c r="BN4" s="224"/>
      <c r="BO4" s="224"/>
      <c r="BP4" s="224"/>
      <c r="BQ4" s="224"/>
      <c r="BR4" s="224"/>
      <c r="BS4" s="224"/>
      <c r="BT4" s="224"/>
      <c r="BU4" s="224"/>
      <c r="BV4" s="224"/>
      <c r="BW4" s="224"/>
      <c r="BX4" s="225"/>
      <c r="BY4" s="20"/>
    </row>
    <row r="5" spans="1:77" ht="18" customHeight="1">
      <c r="C5" s="95" t="s">
        <v>127</v>
      </c>
      <c r="D5" s="95"/>
      <c r="E5" s="29" t="s">
        <v>136</v>
      </c>
      <c r="F5" s="26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17"/>
      <c r="AP5" s="17"/>
      <c r="AQ5" s="17"/>
      <c r="AR5" s="17"/>
      <c r="AS5" s="8"/>
      <c r="AT5" s="8"/>
      <c r="AU5" s="8"/>
      <c r="AV5" s="8"/>
      <c r="AW5" s="8"/>
      <c r="AX5" s="8"/>
      <c r="AY5" s="22"/>
      <c r="AZ5" s="22"/>
      <c r="BA5" s="22"/>
      <c r="BB5" s="22"/>
      <c r="BC5" s="22"/>
      <c r="BD5" s="22"/>
      <c r="BE5" s="22"/>
      <c r="BF5" s="15"/>
      <c r="BG5" s="15"/>
      <c r="BH5" s="15"/>
      <c r="BI5" s="15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</row>
    <row r="6" spans="1:77" s="8" customFormat="1" ht="16.5" customHeight="1">
      <c r="C6" s="131" t="s">
        <v>6</v>
      </c>
      <c r="D6" s="131"/>
      <c r="E6" s="131"/>
      <c r="F6" s="131"/>
      <c r="G6" s="131"/>
      <c r="H6" s="131"/>
      <c r="I6" s="131"/>
      <c r="J6" s="131"/>
      <c r="K6" s="208" t="s">
        <v>112</v>
      </c>
      <c r="L6" s="209"/>
      <c r="M6" s="209"/>
      <c r="N6" s="209"/>
      <c r="O6" s="209"/>
      <c r="P6" s="209"/>
      <c r="Q6" s="209"/>
      <c r="R6" s="209"/>
      <c r="S6" s="209"/>
      <c r="T6" s="209"/>
      <c r="U6" s="209"/>
      <c r="V6" s="209"/>
      <c r="W6" s="209"/>
      <c r="X6" s="209"/>
      <c r="Y6" s="209"/>
      <c r="Z6" s="209"/>
      <c r="AA6" s="209"/>
      <c r="AB6" s="209"/>
      <c r="AC6" s="209"/>
      <c r="AD6" s="209"/>
      <c r="AE6" s="209"/>
      <c r="AF6" s="209"/>
      <c r="AG6" s="209"/>
      <c r="AH6" s="209"/>
      <c r="AI6" s="209"/>
      <c r="AJ6" s="209"/>
      <c r="AK6" s="209"/>
      <c r="AL6" s="209"/>
      <c r="AM6" s="209"/>
      <c r="AN6" s="209"/>
      <c r="AO6" s="209"/>
      <c r="AP6" s="209"/>
      <c r="AQ6" s="209"/>
      <c r="AR6" s="209"/>
      <c r="AS6" s="209"/>
      <c r="AT6" s="209"/>
      <c r="AU6" s="209"/>
      <c r="AV6" s="210"/>
      <c r="AW6" s="72" t="s">
        <v>90</v>
      </c>
      <c r="AX6" s="73"/>
      <c r="AY6" s="73"/>
      <c r="AZ6" s="73"/>
      <c r="BA6" s="73"/>
      <c r="BB6" s="74"/>
      <c r="BC6" s="230" t="s">
        <v>114</v>
      </c>
      <c r="BD6" s="231"/>
      <c r="BE6" s="231"/>
      <c r="BF6" s="231"/>
      <c r="BG6" s="231"/>
      <c r="BH6" s="231"/>
      <c r="BI6" s="231"/>
      <c r="BJ6" s="231"/>
      <c r="BK6" s="231"/>
      <c r="BL6" s="231"/>
      <c r="BM6" s="231"/>
      <c r="BN6" s="231"/>
      <c r="BO6" s="231"/>
      <c r="BP6" s="231"/>
      <c r="BQ6" s="231"/>
      <c r="BR6" s="231"/>
      <c r="BS6" s="231"/>
      <c r="BT6" s="231"/>
      <c r="BU6" s="231"/>
      <c r="BV6" s="231"/>
      <c r="BW6" s="231"/>
      <c r="BX6" s="232"/>
    </row>
    <row r="7" spans="1:77" ht="24" customHeight="1">
      <c r="C7" s="136" t="s">
        <v>85</v>
      </c>
      <c r="D7" s="136"/>
      <c r="E7" s="136"/>
      <c r="F7" s="136"/>
      <c r="G7" s="136"/>
      <c r="H7" s="136"/>
      <c r="I7" s="136"/>
      <c r="J7" s="136"/>
      <c r="K7" s="205" t="s">
        <v>111</v>
      </c>
      <c r="L7" s="206"/>
      <c r="M7" s="206"/>
      <c r="N7" s="206"/>
      <c r="O7" s="206"/>
      <c r="P7" s="206"/>
      <c r="Q7" s="206"/>
      <c r="R7" s="206"/>
      <c r="S7" s="206"/>
      <c r="T7" s="206"/>
      <c r="U7" s="206"/>
      <c r="V7" s="206"/>
      <c r="W7" s="206"/>
      <c r="X7" s="206"/>
      <c r="Y7" s="206"/>
      <c r="Z7" s="206"/>
      <c r="AA7" s="206"/>
      <c r="AB7" s="206"/>
      <c r="AC7" s="206"/>
      <c r="AD7" s="206"/>
      <c r="AE7" s="206"/>
      <c r="AF7" s="206"/>
      <c r="AG7" s="206"/>
      <c r="AH7" s="206"/>
      <c r="AI7" s="206"/>
      <c r="AJ7" s="206"/>
      <c r="AK7" s="206"/>
      <c r="AL7" s="206"/>
      <c r="AM7" s="206"/>
      <c r="AN7" s="206"/>
      <c r="AO7" s="206"/>
      <c r="AP7" s="206"/>
      <c r="AQ7" s="206"/>
      <c r="AR7" s="206"/>
      <c r="AS7" s="206"/>
      <c r="AT7" s="206"/>
      <c r="AU7" s="206"/>
      <c r="AV7" s="207"/>
      <c r="AW7" s="69" t="s">
        <v>5</v>
      </c>
      <c r="AX7" s="70"/>
      <c r="AY7" s="70"/>
      <c r="AZ7" s="70"/>
      <c r="BA7" s="70"/>
      <c r="BB7" s="71"/>
      <c r="BC7" s="227" t="s">
        <v>113</v>
      </c>
      <c r="BD7" s="228"/>
      <c r="BE7" s="228"/>
      <c r="BF7" s="228"/>
      <c r="BG7" s="228"/>
      <c r="BH7" s="228"/>
      <c r="BI7" s="228"/>
      <c r="BJ7" s="228"/>
      <c r="BK7" s="228"/>
      <c r="BL7" s="228"/>
      <c r="BM7" s="228"/>
      <c r="BN7" s="228"/>
      <c r="BO7" s="228"/>
      <c r="BP7" s="228"/>
      <c r="BQ7" s="228"/>
      <c r="BR7" s="228"/>
      <c r="BS7" s="228"/>
      <c r="BT7" s="228"/>
      <c r="BU7" s="228"/>
      <c r="BV7" s="228"/>
      <c r="BW7" s="228"/>
      <c r="BX7" s="229"/>
    </row>
    <row r="8" spans="1:77" ht="22.5" customHeight="1">
      <c r="C8" s="96" t="s">
        <v>49</v>
      </c>
      <c r="D8" s="96"/>
      <c r="E8" s="96"/>
      <c r="F8" s="96"/>
      <c r="G8" s="96"/>
      <c r="H8" s="96"/>
      <c r="I8" s="96"/>
      <c r="J8" s="96"/>
      <c r="K8" s="202" t="s">
        <v>115</v>
      </c>
      <c r="L8" s="203"/>
      <c r="M8" s="203"/>
      <c r="N8" s="203"/>
      <c r="O8" s="203"/>
      <c r="P8" s="203"/>
      <c r="Q8" s="203"/>
      <c r="R8" s="203"/>
      <c r="S8" s="203"/>
      <c r="T8" s="203"/>
      <c r="U8" s="203"/>
      <c r="V8" s="203"/>
      <c r="W8" s="203"/>
      <c r="X8" s="203"/>
      <c r="Y8" s="204"/>
      <c r="Z8" s="82" t="s">
        <v>89</v>
      </c>
      <c r="AA8" s="83"/>
      <c r="AB8" s="83"/>
      <c r="AC8" s="83"/>
      <c r="AD8" s="83"/>
      <c r="AE8" s="83"/>
      <c r="AF8" s="84"/>
      <c r="AG8" s="187" t="s">
        <v>116</v>
      </c>
      <c r="AH8" s="188"/>
      <c r="AI8" s="188"/>
      <c r="AJ8" s="188"/>
      <c r="AK8" s="188"/>
      <c r="AL8" s="188"/>
      <c r="AM8" s="188"/>
      <c r="AN8" s="188"/>
      <c r="AO8" s="188"/>
      <c r="AP8" s="188"/>
      <c r="AQ8" s="188"/>
      <c r="AR8" s="188"/>
      <c r="AS8" s="188"/>
      <c r="AT8" s="188"/>
      <c r="AU8" s="188"/>
      <c r="AV8" s="189"/>
      <c r="AW8" s="66" t="s">
        <v>0</v>
      </c>
      <c r="AX8" s="217"/>
      <c r="AY8" s="217"/>
      <c r="AZ8" s="217"/>
      <c r="BA8" s="217"/>
      <c r="BB8" s="218"/>
      <c r="BC8" s="211" t="s">
        <v>117</v>
      </c>
      <c r="BD8" s="212"/>
      <c r="BE8" s="212"/>
      <c r="BF8" s="212"/>
      <c r="BG8" s="212"/>
      <c r="BH8" s="212"/>
      <c r="BI8" s="212"/>
      <c r="BJ8" s="212"/>
      <c r="BK8" s="212"/>
      <c r="BL8" s="212"/>
      <c r="BM8" s="212"/>
      <c r="BN8" s="212"/>
      <c r="BO8" s="212"/>
      <c r="BP8" s="212"/>
      <c r="BQ8" s="212"/>
      <c r="BR8" s="212"/>
      <c r="BS8" s="212"/>
      <c r="BT8" s="212"/>
      <c r="BU8" s="212"/>
      <c r="BV8" s="212"/>
      <c r="BW8" s="212"/>
      <c r="BX8" s="213"/>
    </row>
    <row r="9" spans="1:77" ht="22.5" customHeight="1">
      <c r="C9" s="125" t="s">
        <v>8</v>
      </c>
      <c r="D9" s="126"/>
      <c r="E9" s="126"/>
      <c r="F9" s="126"/>
      <c r="G9" s="126"/>
      <c r="H9" s="126"/>
      <c r="I9" s="126"/>
      <c r="J9" s="127"/>
      <c r="K9" s="137" t="s">
        <v>170</v>
      </c>
      <c r="L9" s="54"/>
      <c r="M9" s="54"/>
      <c r="N9" s="54"/>
      <c r="O9" s="215">
        <v>1</v>
      </c>
      <c r="P9" s="215"/>
      <c r="Q9" s="215"/>
      <c r="R9" s="215"/>
      <c r="S9" s="56" t="s">
        <v>31</v>
      </c>
      <c r="T9" s="56"/>
      <c r="U9" s="56"/>
      <c r="V9" s="200">
        <v>10</v>
      </c>
      <c r="W9" s="200"/>
      <c r="X9" s="200"/>
      <c r="Y9" s="200"/>
      <c r="Z9" s="56" t="s">
        <v>32</v>
      </c>
      <c r="AA9" s="56"/>
      <c r="AB9" s="56"/>
      <c r="AC9" s="200">
        <v>14</v>
      </c>
      <c r="AD9" s="200"/>
      <c r="AE9" s="200"/>
      <c r="AF9" s="200"/>
      <c r="AG9" s="56" t="s">
        <v>33</v>
      </c>
      <c r="AH9" s="56"/>
      <c r="AI9" s="56"/>
      <c r="AJ9" s="201" t="str">
        <f>IF(OR(O9="",V9="",AC9=""),"（　　）",TEXT(WEEKDAY(DATE(1988+O9,V9,AC9)),"(aaa)"))</f>
        <v>(土)</v>
      </c>
      <c r="AK9" s="201"/>
      <c r="AL9" s="201"/>
      <c r="AM9" s="201"/>
      <c r="AN9" s="138" t="s">
        <v>91</v>
      </c>
      <c r="AO9" s="138"/>
      <c r="AP9" s="138"/>
      <c r="AQ9" s="138"/>
      <c r="AR9" s="200">
        <v>10</v>
      </c>
      <c r="AS9" s="200"/>
      <c r="AT9" s="200"/>
      <c r="AU9" s="200"/>
      <c r="AV9" s="56" t="s">
        <v>32</v>
      </c>
      <c r="AW9" s="56"/>
      <c r="AX9" s="56"/>
      <c r="AY9" s="200">
        <v>16</v>
      </c>
      <c r="AZ9" s="200"/>
      <c r="BA9" s="200"/>
      <c r="BB9" s="200"/>
      <c r="BC9" s="56" t="s">
        <v>33</v>
      </c>
      <c r="BD9" s="56"/>
      <c r="BE9" s="56"/>
      <c r="BF9" s="201" t="str">
        <f>IF(OR(O9="",AR9="",AY9=""),"（　　）",TEXT(WEEKDAY(DATE(1988+O9,AR9,AY9)),"(aaa)"))</f>
        <v>(月)</v>
      </c>
      <c r="BG9" s="201"/>
      <c r="BH9" s="201"/>
      <c r="BI9" s="201"/>
      <c r="BJ9" s="54" t="s">
        <v>92</v>
      </c>
      <c r="BK9" s="54"/>
      <c r="BL9" s="200">
        <v>2</v>
      </c>
      <c r="BM9" s="200"/>
      <c r="BN9" s="200"/>
      <c r="BO9" s="54" t="s">
        <v>34</v>
      </c>
      <c r="BP9" s="54"/>
      <c r="BQ9" s="54"/>
      <c r="BR9" s="200">
        <v>3</v>
      </c>
      <c r="BS9" s="200"/>
      <c r="BT9" s="200"/>
      <c r="BU9" s="54" t="s">
        <v>35</v>
      </c>
      <c r="BV9" s="54"/>
      <c r="BW9" s="54"/>
      <c r="BX9" s="55"/>
    </row>
    <row r="10" spans="1:77" ht="18.75" customHeight="1">
      <c r="B10" s="14"/>
      <c r="C10" s="3" t="s">
        <v>7</v>
      </c>
      <c r="D10" s="4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2"/>
      <c r="BP10" s="2"/>
      <c r="BQ10" s="2"/>
      <c r="BR10" s="2"/>
      <c r="BS10" s="2"/>
      <c r="BT10" s="2"/>
      <c r="BU10" s="2"/>
      <c r="BV10" s="2"/>
      <c r="BW10" s="2"/>
    </row>
    <row r="11" spans="1:77" s="8" customFormat="1" ht="18.75" customHeight="1">
      <c r="C11" s="28" t="s">
        <v>26</v>
      </c>
      <c r="D11" s="27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7"/>
      <c r="BP11" s="17"/>
      <c r="BQ11" s="17"/>
      <c r="BR11" s="17"/>
      <c r="BS11" s="17"/>
      <c r="BT11" s="17"/>
      <c r="BU11" s="17"/>
      <c r="BV11" s="17"/>
      <c r="BW11" s="17"/>
    </row>
    <row r="12" spans="1:77" s="8" customFormat="1" ht="18.75" customHeight="1">
      <c r="C12" s="113" t="s">
        <v>21</v>
      </c>
      <c r="D12" s="113"/>
      <c r="E12" s="113"/>
      <c r="F12" s="113"/>
      <c r="G12" s="113"/>
      <c r="H12" s="113"/>
      <c r="I12" s="113"/>
      <c r="J12" s="114"/>
      <c r="K12" s="139" t="s">
        <v>22</v>
      </c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AD12" s="115"/>
      <c r="AE12" s="115"/>
      <c r="AF12" s="116"/>
      <c r="AG12" s="139" t="s">
        <v>23</v>
      </c>
      <c r="AH12" s="115"/>
      <c r="AI12" s="115"/>
      <c r="AJ12" s="115"/>
      <c r="AK12" s="115"/>
      <c r="AL12" s="115"/>
      <c r="AM12" s="115"/>
      <c r="AN12" s="115"/>
      <c r="AO12" s="115"/>
      <c r="AP12" s="115"/>
      <c r="AQ12" s="115"/>
      <c r="AR12" s="115"/>
      <c r="AS12" s="115"/>
      <c r="AT12" s="115"/>
      <c r="AU12" s="115"/>
      <c r="AV12" s="115"/>
      <c r="AW12" s="115"/>
      <c r="AX12" s="115"/>
      <c r="AY12" s="115"/>
      <c r="AZ12" s="115"/>
      <c r="BA12" s="115"/>
      <c r="BB12" s="116"/>
      <c r="BC12" s="139" t="s">
        <v>134</v>
      </c>
      <c r="BD12" s="115"/>
      <c r="BE12" s="115"/>
      <c r="BF12" s="115"/>
      <c r="BG12" s="115"/>
      <c r="BH12" s="115"/>
      <c r="BI12" s="115"/>
      <c r="BJ12" s="115"/>
      <c r="BK12" s="115"/>
      <c r="BL12" s="115"/>
      <c r="BM12" s="115"/>
      <c r="BN12" s="115"/>
      <c r="BO12" s="115"/>
      <c r="BP12" s="115"/>
      <c r="BQ12" s="115"/>
      <c r="BR12" s="115"/>
      <c r="BS12" s="115"/>
      <c r="BT12" s="115"/>
      <c r="BU12" s="115"/>
      <c r="BV12" s="115"/>
      <c r="BW12" s="115"/>
      <c r="BX12" s="115"/>
    </row>
    <row r="13" spans="1:77" s="8" customFormat="1" ht="18.75" customHeight="1">
      <c r="C13" s="115"/>
      <c r="D13" s="115"/>
      <c r="E13" s="115"/>
      <c r="F13" s="115"/>
      <c r="G13" s="115"/>
      <c r="H13" s="115"/>
      <c r="I13" s="115"/>
      <c r="J13" s="116"/>
      <c r="K13" s="140" t="s">
        <v>93</v>
      </c>
      <c r="L13" s="141"/>
      <c r="M13" s="141"/>
      <c r="N13" s="141"/>
      <c r="O13" s="141"/>
      <c r="P13" s="141"/>
      <c r="Q13" s="117" t="s">
        <v>144</v>
      </c>
      <c r="R13" s="117"/>
      <c r="S13" s="117"/>
      <c r="T13" s="117"/>
      <c r="U13" s="118"/>
      <c r="V13" s="119" t="s">
        <v>94</v>
      </c>
      <c r="W13" s="117"/>
      <c r="X13" s="117"/>
      <c r="Y13" s="117"/>
      <c r="Z13" s="118"/>
      <c r="AA13" s="120" t="s">
        <v>145</v>
      </c>
      <c r="AB13" s="117"/>
      <c r="AC13" s="117"/>
      <c r="AD13" s="117"/>
      <c r="AE13" s="117"/>
      <c r="AF13" s="121"/>
      <c r="AG13" s="140" t="s">
        <v>93</v>
      </c>
      <c r="AH13" s="141"/>
      <c r="AI13" s="141"/>
      <c r="AJ13" s="141"/>
      <c r="AK13" s="141"/>
      <c r="AL13" s="141"/>
      <c r="AM13" s="117" t="s">
        <v>144</v>
      </c>
      <c r="AN13" s="117"/>
      <c r="AO13" s="117"/>
      <c r="AP13" s="117"/>
      <c r="AQ13" s="118"/>
      <c r="AR13" s="119" t="s">
        <v>94</v>
      </c>
      <c r="AS13" s="117"/>
      <c r="AT13" s="117"/>
      <c r="AU13" s="117"/>
      <c r="AV13" s="118"/>
      <c r="AW13" s="120" t="s">
        <v>145</v>
      </c>
      <c r="AX13" s="117"/>
      <c r="AY13" s="117"/>
      <c r="AZ13" s="117"/>
      <c r="BA13" s="117"/>
      <c r="BB13" s="121"/>
      <c r="BC13" s="140" t="s">
        <v>93</v>
      </c>
      <c r="BD13" s="141"/>
      <c r="BE13" s="141"/>
      <c r="BF13" s="141"/>
      <c r="BG13" s="141"/>
      <c r="BH13" s="141"/>
      <c r="BI13" s="117" t="s">
        <v>144</v>
      </c>
      <c r="BJ13" s="117"/>
      <c r="BK13" s="117"/>
      <c r="BL13" s="117"/>
      <c r="BM13" s="118"/>
      <c r="BN13" s="119" t="s">
        <v>94</v>
      </c>
      <c r="BO13" s="117"/>
      <c r="BP13" s="117"/>
      <c r="BQ13" s="117"/>
      <c r="BR13" s="118"/>
      <c r="BS13" s="120" t="s">
        <v>145</v>
      </c>
      <c r="BT13" s="117"/>
      <c r="BU13" s="117"/>
      <c r="BV13" s="117"/>
      <c r="BW13" s="117"/>
      <c r="BX13" s="117"/>
    </row>
    <row r="14" spans="1:77" s="8" customFormat="1" ht="18.75" customHeight="1">
      <c r="C14" s="182">
        <v>40102</v>
      </c>
      <c r="D14" s="183"/>
      <c r="E14" s="183"/>
      <c r="F14" s="183"/>
      <c r="G14" s="183"/>
      <c r="H14" s="183"/>
      <c r="I14" s="183"/>
      <c r="J14" s="214"/>
      <c r="K14" s="198" t="str">
        <f>IF(SUM(Q14:AF14)=0,"",SUM(Q14:AF14))</f>
        <v/>
      </c>
      <c r="L14" s="194"/>
      <c r="M14" s="194"/>
      <c r="N14" s="194"/>
      <c r="O14" s="194"/>
      <c r="P14" s="194"/>
      <c r="Q14" s="194"/>
      <c r="R14" s="194"/>
      <c r="S14" s="194"/>
      <c r="T14" s="194"/>
      <c r="U14" s="195"/>
      <c r="V14" s="196"/>
      <c r="W14" s="194"/>
      <c r="X14" s="194"/>
      <c r="Y14" s="194"/>
      <c r="Z14" s="195"/>
      <c r="AA14" s="197"/>
      <c r="AB14" s="194"/>
      <c r="AC14" s="194"/>
      <c r="AD14" s="194"/>
      <c r="AE14" s="194"/>
      <c r="AF14" s="199"/>
      <c r="AG14" s="198" t="str">
        <f>IF(SUM(AM14:BB14)=0,"",SUM(AM14:BB14))</f>
        <v/>
      </c>
      <c r="AH14" s="194"/>
      <c r="AI14" s="194"/>
      <c r="AJ14" s="194"/>
      <c r="AK14" s="194"/>
      <c r="AL14" s="194"/>
      <c r="AM14" s="194"/>
      <c r="AN14" s="194"/>
      <c r="AO14" s="194"/>
      <c r="AP14" s="194"/>
      <c r="AQ14" s="195"/>
      <c r="AR14" s="196"/>
      <c r="AS14" s="194"/>
      <c r="AT14" s="194"/>
      <c r="AU14" s="194"/>
      <c r="AV14" s="195"/>
      <c r="AW14" s="197"/>
      <c r="AX14" s="194"/>
      <c r="AY14" s="194"/>
      <c r="AZ14" s="194"/>
      <c r="BA14" s="194"/>
      <c r="BB14" s="199"/>
      <c r="BC14" s="198">
        <f>IF(SUM(BI14:BX14)=0,"",SUM(BI14:BX14))</f>
        <v>59</v>
      </c>
      <c r="BD14" s="194"/>
      <c r="BE14" s="194"/>
      <c r="BF14" s="194"/>
      <c r="BG14" s="194"/>
      <c r="BH14" s="194"/>
      <c r="BI14" s="194"/>
      <c r="BJ14" s="194"/>
      <c r="BK14" s="194"/>
      <c r="BL14" s="194"/>
      <c r="BM14" s="195"/>
      <c r="BN14" s="196">
        <v>35</v>
      </c>
      <c r="BO14" s="194"/>
      <c r="BP14" s="194"/>
      <c r="BQ14" s="194"/>
      <c r="BR14" s="195"/>
      <c r="BS14" s="197">
        <v>24</v>
      </c>
      <c r="BT14" s="194"/>
      <c r="BU14" s="194"/>
      <c r="BV14" s="194"/>
      <c r="BW14" s="194"/>
      <c r="BX14" s="194"/>
    </row>
    <row r="15" spans="1:77" s="8" customFormat="1" ht="18.75" customHeight="1">
      <c r="C15" s="182">
        <v>40103</v>
      </c>
      <c r="D15" s="183"/>
      <c r="E15" s="183"/>
      <c r="F15" s="183"/>
      <c r="G15" s="183"/>
      <c r="H15" s="183"/>
      <c r="I15" s="183"/>
      <c r="J15" s="214"/>
      <c r="K15" s="198">
        <f>IF(SUM(Q15:AF15)=0,"",SUM(Q15:AF15))</f>
        <v>59</v>
      </c>
      <c r="L15" s="194"/>
      <c r="M15" s="194"/>
      <c r="N15" s="194"/>
      <c r="O15" s="194"/>
      <c r="P15" s="194"/>
      <c r="Q15" s="194"/>
      <c r="R15" s="194"/>
      <c r="S15" s="194"/>
      <c r="T15" s="194"/>
      <c r="U15" s="195"/>
      <c r="V15" s="196">
        <v>35</v>
      </c>
      <c r="W15" s="194"/>
      <c r="X15" s="194"/>
      <c r="Y15" s="194"/>
      <c r="Z15" s="195"/>
      <c r="AA15" s="197">
        <v>24</v>
      </c>
      <c r="AB15" s="194"/>
      <c r="AC15" s="194"/>
      <c r="AD15" s="194"/>
      <c r="AE15" s="194"/>
      <c r="AF15" s="199"/>
      <c r="AG15" s="198" t="str">
        <f>IF(SUM(AM15:BB15)=0,"",SUM(AM15:BB15))</f>
        <v/>
      </c>
      <c r="AH15" s="194"/>
      <c r="AI15" s="194"/>
      <c r="AJ15" s="194"/>
      <c r="AK15" s="194"/>
      <c r="AL15" s="194"/>
      <c r="AM15" s="194"/>
      <c r="AN15" s="194"/>
      <c r="AO15" s="194"/>
      <c r="AP15" s="194"/>
      <c r="AQ15" s="195"/>
      <c r="AR15" s="196"/>
      <c r="AS15" s="194"/>
      <c r="AT15" s="194"/>
      <c r="AU15" s="194"/>
      <c r="AV15" s="195"/>
      <c r="AW15" s="197"/>
      <c r="AX15" s="194"/>
      <c r="AY15" s="194"/>
      <c r="AZ15" s="194"/>
      <c r="BA15" s="194"/>
      <c r="BB15" s="199"/>
      <c r="BC15" s="198">
        <f>IF(SUM(BI15:BX15)=0,"",SUM(BI15:BX15))</f>
        <v>62</v>
      </c>
      <c r="BD15" s="194"/>
      <c r="BE15" s="194"/>
      <c r="BF15" s="194"/>
      <c r="BG15" s="194"/>
      <c r="BH15" s="194"/>
      <c r="BI15" s="194"/>
      <c r="BJ15" s="194"/>
      <c r="BK15" s="194"/>
      <c r="BL15" s="194"/>
      <c r="BM15" s="195"/>
      <c r="BN15" s="196">
        <v>35</v>
      </c>
      <c r="BO15" s="194"/>
      <c r="BP15" s="194"/>
      <c r="BQ15" s="194"/>
      <c r="BR15" s="195"/>
      <c r="BS15" s="197">
        <v>27</v>
      </c>
      <c r="BT15" s="194"/>
      <c r="BU15" s="194"/>
      <c r="BV15" s="194"/>
      <c r="BW15" s="194"/>
      <c r="BX15" s="194"/>
    </row>
    <row r="16" spans="1:77" s="8" customFormat="1" ht="18.75" customHeight="1">
      <c r="C16" s="182">
        <v>40104</v>
      </c>
      <c r="D16" s="183"/>
      <c r="E16" s="183"/>
      <c r="F16" s="183"/>
      <c r="G16" s="183"/>
      <c r="H16" s="183"/>
      <c r="I16" s="183"/>
      <c r="J16" s="214"/>
      <c r="K16" s="198">
        <f>IF(SUM(Q16:AF16)=0,"",SUM(Q16:AF16))</f>
        <v>62</v>
      </c>
      <c r="L16" s="194"/>
      <c r="M16" s="194"/>
      <c r="N16" s="194"/>
      <c r="O16" s="194"/>
      <c r="P16" s="194"/>
      <c r="Q16" s="194"/>
      <c r="R16" s="194"/>
      <c r="S16" s="194"/>
      <c r="T16" s="194"/>
      <c r="U16" s="195"/>
      <c r="V16" s="196">
        <v>35</v>
      </c>
      <c r="W16" s="194"/>
      <c r="X16" s="194"/>
      <c r="Y16" s="194"/>
      <c r="Z16" s="195"/>
      <c r="AA16" s="197">
        <v>27</v>
      </c>
      <c r="AB16" s="194"/>
      <c r="AC16" s="194"/>
      <c r="AD16" s="194"/>
      <c r="AE16" s="194"/>
      <c r="AF16" s="199"/>
      <c r="AG16" s="198" t="str">
        <f>IF(SUM(AM16:BB16)=0,"",SUM(AM16:BB16))</f>
        <v/>
      </c>
      <c r="AH16" s="194"/>
      <c r="AI16" s="194"/>
      <c r="AJ16" s="194"/>
      <c r="AK16" s="194"/>
      <c r="AL16" s="194"/>
      <c r="AM16" s="194"/>
      <c r="AN16" s="194"/>
      <c r="AO16" s="194"/>
      <c r="AP16" s="194"/>
      <c r="AQ16" s="195"/>
      <c r="AR16" s="196"/>
      <c r="AS16" s="194"/>
      <c r="AT16" s="194"/>
      <c r="AU16" s="194"/>
      <c r="AV16" s="195"/>
      <c r="AW16" s="197"/>
      <c r="AX16" s="194"/>
      <c r="AY16" s="194"/>
      <c r="AZ16" s="194"/>
      <c r="BA16" s="194"/>
      <c r="BB16" s="199"/>
      <c r="BC16" s="198" t="str">
        <f>IF(SUM(BI16:BX16)=0,"",SUM(BI16:BX16))</f>
        <v/>
      </c>
      <c r="BD16" s="194"/>
      <c r="BE16" s="194"/>
      <c r="BF16" s="194"/>
      <c r="BG16" s="194"/>
      <c r="BH16" s="194"/>
      <c r="BI16" s="194"/>
      <c r="BJ16" s="194"/>
      <c r="BK16" s="194"/>
      <c r="BL16" s="194"/>
      <c r="BM16" s="195"/>
      <c r="BN16" s="196"/>
      <c r="BO16" s="194"/>
      <c r="BP16" s="194"/>
      <c r="BQ16" s="194"/>
      <c r="BR16" s="195"/>
      <c r="BS16" s="197"/>
      <c r="BT16" s="194"/>
      <c r="BU16" s="194"/>
      <c r="BV16" s="194"/>
      <c r="BW16" s="194"/>
      <c r="BX16" s="194"/>
    </row>
    <row r="17" spans="3:77" s="8" customFormat="1" ht="18.75" customHeight="1">
      <c r="C17" s="182"/>
      <c r="D17" s="183"/>
      <c r="E17" s="183"/>
      <c r="F17" s="183"/>
      <c r="G17" s="183"/>
      <c r="H17" s="183"/>
      <c r="I17" s="183"/>
      <c r="J17" s="214"/>
      <c r="K17" s="198" t="str">
        <f>IF(SUM(Q17:AF17)=0,"",SUM(Q17:AF17))</f>
        <v/>
      </c>
      <c r="L17" s="194"/>
      <c r="M17" s="194"/>
      <c r="N17" s="194"/>
      <c r="O17" s="194"/>
      <c r="P17" s="194"/>
      <c r="Q17" s="194"/>
      <c r="R17" s="194"/>
      <c r="S17" s="194"/>
      <c r="T17" s="194"/>
      <c r="U17" s="195"/>
      <c r="V17" s="196"/>
      <c r="W17" s="194"/>
      <c r="X17" s="194"/>
      <c r="Y17" s="194"/>
      <c r="Z17" s="195"/>
      <c r="AA17" s="197"/>
      <c r="AB17" s="194"/>
      <c r="AC17" s="194"/>
      <c r="AD17" s="194"/>
      <c r="AE17" s="194"/>
      <c r="AF17" s="199"/>
      <c r="AG17" s="198" t="str">
        <f>IF(SUM(AM17:BB17)=0,"",SUM(AM17:BB17))</f>
        <v/>
      </c>
      <c r="AH17" s="194"/>
      <c r="AI17" s="194"/>
      <c r="AJ17" s="194"/>
      <c r="AK17" s="194"/>
      <c r="AL17" s="194"/>
      <c r="AM17" s="194"/>
      <c r="AN17" s="194"/>
      <c r="AO17" s="194"/>
      <c r="AP17" s="194"/>
      <c r="AQ17" s="195"/>
      <c r="AR17" s="196"/>
      <c r="AS17" s="194"/>
      <c r="AT17" s="194"/>
      <c r="AU17" s="194"/>
      <c r="AV17" s="195"/>
      <c r="AW17" s="197"/>
      <c r="AX17" s="194"/>
      <c r="AY17" s="194"/>
      <c r="AZ17" s="194"/>
      <c r="BA17" s="194"/>
      <c r="BB17" s="199"/>
      <c r="BC17" s="198" t="str">
        <f>IF(SUM(BI17:BX17)=0,"",SUM(BI17:BX17))</f>
        <v/>
      </c>
      <c r="BD17" s="194"/>
      <c r="BE17" s="194"/>
      <c r="BF17" s="194"/>
      <c r="BG17" s="194"/>
      <c r="BH17" s="194"/>
      <c r="BI17" s="194"/>
      <c r="BJ17" s="194"/>
      <c r="BK17" s="194"/>
      <c r="BL17" s="194"/>
      <c r="BM17" s="195"/>
      <c r="BN17" s="196"/>
      <c r="BO17" s="194"/>
      <c r="BP17" s="194"/>
      <c r="BQ17" s="194"/>
      <c r="BR17" s="195"/>
      <c r="BS17" s="197"/>
      <c r="BT17" s="194"/>
      <c r="BU17" s="194"/>
      <c r="BV17" s="194"/>
      <c r="BW17" s="194"/>
      <c r="BX17" s="194"/>
    </row>
    <row r="18" spans="3:77" s="8" customFormat="1" ht="19.5" customHeight="1">
      <c r="C18" s="38"/>
      <c r="D18" s="38"/>
      <c r="E18" s="38"/>
      <c r="F18" s="38"/>
      <c r="G18" s="38"/>
      <c r="H18" s="38"/>
      <c r="I18" s="38"/>
      <c r="J18" s="38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40" t="s">
        <v>152</v>
      </c>
      <c r="AH18" s="40"/>
      <c r="AI18" s="41"/>
      <c r="AJ18" s="41"/>
      <c r="AK18" s="41"/>
      <c r="AL18" s="41"/>
      <c r="AM18" s="41"/>
      <c r="AN18" s="41"/>
      <c r="AO18" s="41"/>
      <c r="AP18" s="41"/>
      <c r="AQ18" s="41"/>
      <c r="AR18" s="41"/>
      <c r="AS18" s="41"/>
      <c r="AT18" s="41"/>
      <c r="AU18" s="41"/>
      <c r="AV18" s="41"/>
      <c r="AW18" s="41"/>
      <c r="AX18" s="41"/>
      <c r="AY18" s="41"/>
      <c r="AZ18" s="41"/>
      <c r="BA18" s="41"/>
      <c r="BB18" s="41"/>
      <c r="BC18" s="41"/>
      <c r="BD18" s="41"/>
      <c r="BE18" s="41"/>
      <c r="BF18" s="41"/>
      <c r="BG18" s="41"/>
      <c r="BH18" s="41"/>
      <c r="BI18" s="41"/>
      <c r="BJ18" s="41"/>
      <c r="BK18" s="41"/>
      <c r="BL18" s="41"/>
      <c r="BM18" s="41"/>
      <c r="BN18" s="41"/>
      <c r="BO18" s="41"/>
      <c r="BP18" s="41"/>
      <c r="BQ18" s="41"/>
      <c r="BR18" s="41"/>
      <c r="BS18" s="41"/>
      <c r="BT18" s="41"/>
      <c r="BU18" s="41"/>
      <c r="BV18" s="41"/>
      <c r="BW18" s="41"/>
      <c r="BX18" s="41"/>
    </row>
    <row r="19" spans="3:77" s="8" customFormat="1" ht="27" customHeight="1">
      <c r="C19" s="151" t="s">
        <v>153</v>
      </c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  <c r="AN19" s="152"/>
      <c r="AO19" s="152"/>
      <c r="AP19" s="152"/>
      <c r="AQ19" s="152"/>
      <c r="AR19" s="152"/>
      <c r="AS19" s="152"/>
      <c r="AT19" s="152"/>
      <c r="AU19" s="152"/>
      <c r="AV19" s="152"/>
      <c r="AW19" s="152"/>
      <c r="AX19" s="152"/>
      <c r="AY19" s="152"/>
      <c r="AZ19" s="152"/>
      <c r="BA19" s="152"/>
      <c r="BB19" s="152"/>
      <c r="BC19" s="152"/>
      <c r="BD19" s="152"/>
      <c r="BE19" s="152"/>
      <c r="BF19" s="152"/>
      <c r="BG19" s="152"/>
      <c r="BH19" s="152"/>
      <c r="BI19" s="152"/>
      <c r="BJ19" s="152"/>
      <c r="BK19" s="152"/>
      <c r="BL19" s="152"/>
      <c r="BM19" s="152"/>
      <c r="BN19" s="152"/>
      <c r="BO19" s="152"/>
      <c r="BP19" s="152"/>
      <c r="BQ19" s="152"/>
      <c r="BR19" s="152"/>
      <c r="BS19" s="152"/>
      <c r="BT19" s="152"/>
      <c r="BU19" s="152"/>
      <c r="BV19" s="152"/>
      <c r="BW19" s="152"/>
      <c r="BX19" s="152"/>
      <c r="BY19" s="152"/>
    </row>
    <row r="20" spans="3:77" ht="18.75" customHeight="1">
      <c r="C20" s="6" t="s">
        <v>1</v>
      </c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12"/>
      <c r="AO20" s="6" t="s">
        <v>20</v>
      </c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</row>
    <row r="21" spans="3:77" ht="18.75" customHeight="1">
      <c r="C21" s="216"/>
      <c r="D21" s="216"/>
      <c r="E21" s="216"/>
      <c r="F21" s="216"/>
      <c r="G21" s="216"/>
      <c r="H21" s="216"/>
      <c r="I21" s="216"/>
      <c r="J21" s="216"/>
      <c r="K21" s="97" t="s">
        <v>16</v>
      </c>
      <c r="L21" s="98"/>
      <c r="M21" s="98"/>
      <c r="N21" s="98"/>
      <c r="O21" s="98"/>
      <c r="P21" s="98"/>
      <c r="Q21" s="98"/>
      <c r="R21" s="98"/>
      <c r="S21" s="98"/>
      <c r="T21" s="98"/>
      <c r="U21" s="98"/>
      <c r="V21" s="98"/>
      <c r="W21" s="98"/>
      <c r="X21" s="109"/>
      <c r="Y21" s="83" t="s">
        <v>15</v>
      </c>
      <c r="Z21" s="83"/>
      <c r="AA21" s="83"/>
      <c r="AB21" s="83"/>
      <c r="AC21" s="83"/>
      <c r="AD21" s="83"/>
      <c r="AE21" s="83"/>
      <c r="AF21" s="83"/>
      <c r="AG21" s="83"/>
      <c r="AH21" s="83"/>
      <c r="AI21" s="83"/>
      <c r="AJ21" s="83"/>
      <c r="AK21" s="83"/>
      <c r="AL21" s="84"/>
      <c r="AM21" s="5"/>
      <c r="AO21" s="148" t="s">
        <v>126</v>
      </c>
      <c r="AP21" s="149"/>
      <c r="AQ21" s="149"/>
      <c r="AR21" s="149"/>
      <c r="AS21" s="149"/>
      <c r="AT21" s="149"/>
      <c r="AU21" s="149"/>
      <c r="AV21" s="149"/>
      <c r="AW21" s="149"/>
      <c r="AX21" s="149"/>
      <c r="AY21" s="149"/>
      <c r="AZ21" s="149"/>
      <c r="BA21" s="149"/>
      <c r="BB21" s="149"/>
      <c r="BC21" s="149"/>
      <c r="BD21" s="149"/>
      <c r="BE21" s="149"/>
      <c r="BF21" s="149"/>
      <c r="BG21" s="149"/>
      <c r="BH21" s="149"/>
      <c r="BI21" s="149"/>
      <c r="BJ21" s="149"/>
      <c r="BK21" s="149"/>
      <c r="BL21" s="149"/>
      <c r="BM21" s="149"/>
      <c r="BN21" s="149"/>
      <c r="BO21" s="149"/>
      <c r="BP21" s="149"/>
      <c r="BQ21" s="149"/>
      <c r="BR21" s="149"/>
      <c r="BS21" s="149"/>
      <c r="BT21" s="149"/>
      <c r="BU21" s="149"/>
      <c r="BV21" s="149"/>
      <c r="BW21" s="149"/>
      <c r="BX21" s="149"/>
      <c r="BY21" s="15"/>
    </row>
    <row r="22" spans="3:77" ht="18.75" customHeight="1">
      <c r="C22" s="216"/>
      <c r="D22" s="216"/>
      <c r="E22" s="216"/>
      <c r="F22" s="216"/>
      <c r="G22" s="216"/>
      <c r="H22" s="216"/>
      <c r="I22" s="216"/>
      <c r="J22" s="216"/>
      <c r="K22" s="103" t="s">
        <v>2</v>
      </c>
      <c r="L22" s="104"/>
      <c r="M22" s="104"/>
      <c r="N22" s="104"/>
      <c r="O22" s="104"/>
      <c r="P22" s="104"/>
      <c r="Q22" s="105"/>
      <c r="R22" s="103" t="s">
        <v>24</v>
      </c>
      <c r="S22" s="104"/>
      <c r="T22" s="104"/>
      <c r="U22" s="104"/>
      <c r="V22" s="104"/>
      <c r="W22" s="104"/>
      <c r="X22" s="105"/>
      <c r="Y22" s="103" t="s">
        <v>2</v>
      </c>
      <c r="Z22" s="104"/>
      <c r="AA22" s="104"/>
      <c r="AB22" s="104"/>
      <c r="AC22" s="104"/>
      <c r="AD22" s="104"/>
      <c r="AE22" s="105"/>
      <c r="AF22" s="103" t="s">
        <v>24</v>
      </c>
      <c r="AG22" s="104"/>
      <c r="AH22" s="104"/>
      <c r="AI22" s="104"/>
      <c r="AJ22" s="104"/>
      <c r="AK22" s="104"/>
      <c r="AL22" s="105"/>
      <c r="AM22" s="5"/>
      <c r="AO22" s="149"/>
      <c r="AP22" s="149"/>
      <c r="AQ22" s="149"/>
      <c r="AR22" s="149"/>
      <c r="AS22" s="149"/>
      <c r="AT22" s="149"/>
      <c r="AU22" s="149"/>
      <c r="AV22" s="149"/>
      <c r="AW22" s="149"/>
      <c r="AX22" s="149"/>
      <c r="AY22" s="149"/>
      <c r="AZ22" s="149"/>
      <c r="BA22" s="149"/>
      <c r="BB22" s="149"/>
      <c r="BC22" s="149"/>
      <c r="BD22" s="149"/>
      <c r="BE22" s="149"/>
      <c r="BF22" s="149"/>
      <c r="BG22" s="149"/>
      <c r="BH22" s="149"/>
      <c r="BI22" s="149"/>
      <c r="BJ22" s="149"/>
      <c r="BK22" s="149"/>
      <c r="BL22" s="149"/>
      <c r="BM22" s="149"/>
      <c r="BN22" s="149"/>
      <c r="BO22" s="149"/>
      <c r="BP22" s="149"/>
      <c r="BQ22" s="149"/>
      <c r="BR22" s="149"/>
      <c r="BS22" s="149"/>
      <c r="BT22" s="149"/>
      <c r="BU22" s="149"/>
      <c r="BV22" s="149"/>
      <c r="BW22" s="149"/>
      <c r="BX22" s="149"/>
      <c r="BY22" s="11"/>
    </row>
    <row r="23" spans="3:77" ht="18.75" customHeight="1">
      <c r="C23" s="97" t="s">
        <v>17</v>
      </c>
      <c r="D23" s="98"/>
      <c r="E23" s="98"/>
      <c r="F23" s="98"/>
      <c r="G23" s="98"/>
      <c r="H23" s="98"/>
      <c r="I23" s="98"/>
      <c r="J23" s="98"/>
      <c r="K23" s="182">
        <v>40102</v>
      </c>
      <c r="L23" s="183"/>
      <c r="M23" s="183"/>
      <c r="N23" s="183"/>
      <c r="O23" s="183"/>
      <c r="P23" s="183"/>
      <c r="Q23" s="183"/>
      <c r="R23" s="219">
        <v>62</v>
      </c>
      <c r="S23" s="220"/>
      <c r="T23" s="220"/>
      <c r="U23" s="220"/>
      <c r="V23" s="220"/>
      <c r="W23" s="221" t="s">
        <v>3</v>
      </c>
      <c r="X23" s="222"/>
      <c r="Y23" s="182"/>
      <c r="Z23" s="183"/>
      <c r="AA23" s="183"/>
      <c r="AB23" s="183"/>
      <c r="AC23" s="183"/>
      <c r="AD23" s="183"/>
      <c r="AE23" s="183"/>
      <c r="AF23" s="99"/>
      <c r="AG23" s="100"/>
      <c r="AH23" s="100"/>
      <c r="AI23" s="100"/>
      <c r="AJ23" s="100"/>
      <c r="AK23" s="101" t="s">
        <v>3</v>
      </c>
      <c r="AL23" s="102"/>
      <c r="AM23" s="5"/>
      <c r="AO23" s="150"/>
      <c r="AP23" s="150"/>
      <c r="AQ23" s="150"/>
      <c r="AR23" s="150"/>
      <c r="AS23" s="150"/>
      <c r="AT23" s="150"/>
      <c r="AU23" s="150"/>
      <c r="AV23" s="150"/>
      <c r="AW23" s="150"/>
      <c r="AX23" s="150"/>
      <c r="AY23" s="150"/>
      <c r="AZ23" s="150"/>
      <c r="BA23" s="150"/>
      <c r="BB23" s="150"/>
      <c r="BC23" s="150"/>
      <c r="BD23" s="150"/>
      <c r="BE23" s="150"/>
      <c r="BF23" s="150"/>
      <c r="BG23" s="150"/>
      <c r="BH23" s="150"/>
      <c r="BI23" s="150"/>
      <c r="BJ23" s="150"/>
      <c r="BK23" s="150"/>
      <c r="BL23" s="150"/>
      <c r="BM23" s="150"/>
      <c r="BN23" s="150"/>
      <c r="BO23" s="150"/>
      <c r="BP23" s="150"/>
      <c r="BQ23" s="150"/>
      <c r="BR23" s="150"/>
      <c r="BS23" s="150"/>
      <c r="BT23" s="150"/>
      <c r="BU23" s="150"/>
      <c r="BV23" s="150"/>
      <c r="BW23" s="150"/>
      <c r="BX23" s="150"/>
      <c r="BY23" s="11"/>
    </row>
    <row r="24" spans="3:77" ht="18.75" customHeight="1">
      <c r="C24" s="134" t="s">
        <v>9</v>
      </c>
      <c r="D24" s="135"/>
      <c r="E24" s="135"/>
      <c r="F24" s="135"/>
      <c r="G24" s="135"/>
      <c r="H24" s="135"/>
      <c r="I24" s="135"/>
      <c r="J24" s="135"/>
      <c r="K24" s="182"/>
      <c r="L24" s="183"/>
      <c r="M24" s="183"/>
      <c r="N24" s="183"/>
      <c r="O24" s="183"/>
      <c r="P24" s="183"/>
      <c r="Q24" s="183"/>
      <c r="R24" s="99"/>
      <c r="S24" s="100"/>
      <c r="T24" s="100"/>
      <c r="U24" s="100"/>
      <c r="V24" s="100"/>
      <c r="W24" s="101" t="s">
        <v>3</v>
      </c>
      <c r="X24" s="102"/>
      <c r="Y24" s="182"/>
      <c r="Z24" s="183"/>
      <c r="AA24" s="183"/>
      <c r="AB24" s="183"/>
      <c r="AC24" s="183"/>
      <c r="AD24" s="183"/>
      <c r="AE24" s="183"/>
      <c r="AF24" s="99"/>
      <c r="AG24" s="100"/>
      <c r="AH24" s="100"/>
      <c r="AI24" s="100"/>
      <c r="AJ24" s="100"/>
      <c r="AK24" s="101" t="s">
        <v>3</v>
      </c>
      <c r="AL24" s="102"/>
      <c r="AM24" s="5"/>
      <c r="AO24" s="145" t="s">
        <v>2</v>
      </c>
      <c r="AP24" s="145"/>
      <c r="AQ24" s="145"/>
      <c r="AR24" s="145"/>
      <c r="AS24" s="145"/>
      <c r="AT24" s="145"/>
      <c r="AU24" s="145"/>
      <c r="AV24" s="145" t="s">
        <v>10</v>
      </c>
      <c r="AW24" s="145"/>
      <c r="AX24" s="145"/>
      <c r="AY24" s="145"/>
      <c r="AZ24" s="145" t="s">
        <v>14</v>
      </c>
      <c r="BA24" s="145"/>
      <c r="BB24" s="145"/>
      <c r="BC24" s="145"/>
      <c r="BD24" s="145"/>
      <c r="BE24" s="145"/>
      <c r="BF24" s="145"/>
      <c r="BG24" s="145"/>
      <c r="BH24" s="145"/>
      <c r="BI24" s="145"/>
      <c r="BJ24" s="145"/>
      <c r="BK24" s="145"/>
      <c r="BL24" s="145"/>
      <c r="BM24" s="145"/>
      <c r="BN24" s="145" t="s">
        <v>128</v>
      </c>
      <c r="BO24" s="145"/>
      <c r="BP24" s="145"/>
      <c r="BQ24" s="145"/>
      <c r="BR24" s="145"/>
      <c r="BS24" s="145"/>
      <c r="BT24" s="155" t="s">
        <v>13</v>
      </c>
      <c r="BU24" s="155"/>
      <c r="BV24" s="155"/>
      <c r="BW24" s="155"/>
      <c r="BX24" s="155"/>
      <c r="BY24" s="7"/>
    </row>
    <row r="25" spans="3:77" ht="18.75" customHeight="1">
      <c r="C25" s="13" t="s">
        <v>146</v>
      </c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O25" s="182">
        <v>40103</v>
      </c>
      <c r="AP25" s="183"/>
      <c r="AQ25" s="183"/>
      <c r="AR25" s="183"/>
      <c r="AS25" s="183"/>
      <c r="AT25" s="183"/>
      <c r="AU25" s="183"/>
      <c r="AV25" s="184" t="s">
        <v>120</v>
      </c>
      <c r="AW25" s="184"/>
      <c r="AX25" s="184"/>
      <c r="AY25" s="184"/>
      <c r="AZ25" s="184" t="s">
        <v>61</v>
      </c>
      <c r="BA25" s="184"/>
      <c r="BB25" s="184"/>
      <c r="BC25" s="184"/>
      <c r="BD25" s="184"/>
      <c r="BE25" s="184"/>
      <c r="BF25" s="184"/>
      <c r="BG25" s="184"/>
      <c r="BH25" s="184"/>
      <c r="BI25" s="184"/>
      <c r="BJ25" s="184"/>
      <c r="BK25" s="184"/>
      <c r="BL25" s="184"/>
      <c r="BM25" s="184"/>
      <c r="BN25" s="193">
        <f>IF(AZ25="","",VLOOKUP(AZ25,list!$H$2:$I$33,2,FALSE))</f>
        <v>450</v>
      </c>
      <c r="BO25" s="193"/>
      <c r="BP25" s="193"/>
      <c r="BQ25" s="193"/>
      <c r="BR25" s="193"/>
      <c r="BS25" s="193"/>
      <c r="BT25" s="185">
        <v>55</v>
      </c>
      <c r="BU25" s="185"/>
      <c r="BV25" s="185"/>
      <c r="BW25" s="185"/>
      <c r="BX25" s="185"/>
      <c r="BY25" s="7"/>
    </row>
    <row r="26" spans="3:77" ht="18.75" customHeight="1">
      <c r="C26" s="51" t="s">
        <v>137</v>
      </c>
      <c r="D26" s="52"/>
      <c r="E26" s="31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30"/>
      <c r="AM26" s="30"/>
      <c r="AO26" s="182" t="s">
        <v>135</v>
      </c>
      <c r="AP26" s="183"/>
      <c r="AQ26" s="183"/>
      <c r="AR26" s="183"/>
      <c r="AS26" s="183"/>
      <c r="AT26" s="183"/>
      <c r="AU26" s="183"/>
      <c r="AV26" s="184" t="s">
        <v>118</v>
      </c>
      <c r="AW26" s="184"/>
      <c r="AX26" s="184"/>
      <c r="AY26" s="184"/>
      <c r="AZ26" s="184" t="s">
        <v>131</v>
      </c>
      <c r="BA26" s="184"/>
      <c r="BB26" s="184"/>
      <c r="BC26" s="184"/>
      <c r="BD26" s="184"/>
      <c r="BE26" s="184"/>
      <c r="BF26" s="184"/>
      <c r="BG26" s="184"/>
      <c r="BH26" s="184"/>
      <c r="BI26" s="184"/>
      <c r="BJ26" s="184"/>
      <c r="BK26" s="184"/>
      <c r="BL26" s="184"/>
      <c r="BM26" s="184"/>
      <c r="BN26" s="193">
        <f>IF(AZ26="","",VLOOKUP(AZ26,list!$H$2:$I$33,2,FALSE))</f>
        <v>360</v>
      </c>
      <c r="BO26" s="193"/>
      <c r="BP26" s="193"/>
      <c r="BQ26" s="193"/>
      <c r="BR26" s="193"/>
      <c r="BS26" s="193"/>
      <c r="BT26" s="185">
        <v>2</v>
      </c>
      <c r="BU26" s="185"/>
      <c r="BV26" s="185"/>
      <c r="BW26" s="185"/>
      <c r="BX26" s="185"/>
      <c r="BY26" s="7"/>
    </row>
    <row r="27" spans="3:77" ht="18.75" customHeight="1">
      <c r="C27" s="163" t="s">
        <v>181</v>
      </c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163"/>
      <c r="AA27" s="163"/>
      <c r="AB27" s="163"/>
      <c r="AC27" s="163"/>
      <c r="AD27" s="163"/>
      <c r="AE27" s="163"/>
      <c r="AF27" s="163"/>
      <c r="AG27" s="163"/>
      <c r="AH27" s="163"/>
      <c r="AI27" s="147"/>
      <c r="AJ27" s="147"/>
      <c r="AK27" s="147"/>
      <c r="AL27" s="147"/>
      <c r="AM27" s="147"/>
      <c r="AO27" s="182" t="s">
        <v>135</v>
      </c>
      <c r="AP27" s="183"/>
      <c r="AQ27" s="183"/>
      <c r="AR27" s="183"/>
      <c r="AS27" s="183"/>
      <c r="AT27" s="183"/>
      <c r="AU27" s="183"/>
      <c r="AV27" s="184" t="s">
        <v>118</v>
      </c>
      <c r="AW27" s="184"/>
      <c r="AX27" s="184"/>
      <c r="AY27" s="184"/>
      <c r="AZ27" s="184" t="s">
        <v>132</v>
      </c>
      <c r="BA27" s="184"/>
      <c r="BB27" s="184"/>
      <c r="BC27" s="184"/>
      <c r="BD27" s="184"/>
      <c r="BE27" s="184"/>
      <c r="BF27" s="184"/>
      <c r="BG27" s="184"/>
      <c r="BH27" s="184"/>
      <c r="BI27" s="184"/>
      <c r="BJ27" s="184"/>
      <c r="BK27" s="184"/>
      <c r="BL27" s="184"/>
      <c r="BM27" s="184"/>
      <c r="BN27" s="193">
        <f>IF(AZ27="","",VLOOKUP(AZ27,list!$H$2:$I$33,2,FALSE))</f>
        <v>360</v>
      </c>
      <c r="BO27" s="193"/>
      <c r="BP27" s="193"/>
      <c r="BQ27" s="193"/>
      <c r="BR27" s="193"/>
      <c r="BS27" s="193"/>
      <c r="BT27" s="185">
        <v>2</v>
      </c>
      <c r="BU27" s="185"/>
      <c r="BV27" s="185"/>
      <c r="BW27" s="185"/>
      <c r="BX27" s="185"/>
      <c r="BY27" s="7"/>
    </row>
    <row r="28" spans="3:77" ht="18.75" customHeight="1">
      <c r="C28" s="145" t="s">
        <v>4</v>
      </c>
      <c r="D28" s="145"/>
      <c r="E28" s="145"/>
      <c r="F28" s="145"/>
      <c r="G28" s="145"/>
      <c r="H28" s="145"/>
      <c r="I28" s="145"/>
      <c r="J28" s="145" t="s">
        <v>10</v>
      </c>
      <c r="K28" s="145"/>
      <c r="L28" s="145"/>
      <c r="M28" s="145"/>
      <c r="N28" s="145" t="s">
        <v>11</v>
      </c>
      <c r="O28" s="145"/>
      <c r="P28" s="145"/>
      <c r="Q28" s="145"/>
      <c r="R28" s="145"/>
      <c r="S28" s="145"/>
      <c r="T28" s="145"/>
      <c r="U28" s="145"/>
      <c r="V28" s="145"/>
      <c r="W28" s="145"/>
      <c r="X28" s="145"/>
      <c r="Y28" s="145"/>
      <c r="Z28" s="145"/>
      <c r="AA28" s="145"/>
      <c r="AB28" s="145"/>
      <c r="AC28" s="145" t="s">
        <v>128</v>
      </c>
      <c r="AD28" s="145"/>
      <c r="AE28" s="145"/>
      <c r="AF28" s="145"/>
      <c r="AG28" s="145"/>
      <c r="AH28" s="145"/>
      <c r="AI28" s="145" t="s">
        <v>12</v>
      </c>
      <c r="AJ28" s="145"/>
      <c r="AK28" s="145"/>
      <c r="AL28" s="145"/>
      <c r="AM28" s="145"/>
      <c r="AO28" s="182"/>
      <c r="AP28" s="183"/>
      <c r="AQ28" s="183"/>
      <c r="AR28" s="183"/>
      <c r="AS28" s="183"/>
      <c r="AT28" s="183"/>
      <c r="AU28" s="183"/>
      <c r="AV28" s="184"/>
      <c r="AW28" s="184"/>
      <c r="AX28" s="184"/>
      <c r="AY28" s="184"/>
      <c r="AZ28" s="184"/>
      <c r="BA28" s="184"/>
      <c r="BB28" s="184"/>
      <c r="BC28" s="184"/>
      <c r="BD28" s="184"/>
      <c r="BE28" s="184"/>
      <c r="BF28" s="184"/>
      <c r="BG28" s="184"/>
      <c r="BH28" s="184"/>
      <c r="BI28" s="184"/>
      <c r="BJ28" s="184"/>
      <c r="BK28" s="184"/>
      <c r="BL28" s="184"/>
      <c r="BM28" s="184"/>
      <c r="BN28" s="193" t="str">
        <f>IF(AZ28="","",VLOOKUP(AZ28,list!$H$2:$I$33,2,FALSE))</f>
        <v/>
      </c>
      <c r="BO28" s="193"/>
      <c r="BP28" s="193"/>
      <c r="BQ28" s="193"/>
      <c r="BR28" s="193"/>
      <c r="BS28" s="193"/>
      <c r="BT28" s="185"/>
      <c r="BU28" s="185"/>
      <c r="BV28" s="185"/>
      <c r="BW28" s="185"/>
      <c r="BX28" s="185"/>
      <c r="BY28" s="7"/>
    </row>
    <row r="29" spans="3:77" ht="18.75" customHeight="1">
      <c r="C29" s="182">
        <v>40104</v>
      </c>
      <c r="D29" s="183"/>
      <c r="E29" s="183"/>
      <c r="F29" s="183"/>
      <c r="G29" s="183"/>
      <c r="H29" s="183"/>
      <c r="I29" s="183"/>
      <c r="J29" s="184" t="s">
        <v>118</v>
      </c>
      <c r="K29" s="184"/>
      <c r="L29" s="184"/>
      <c r="M29" s="184"/>
      <c r="N29" s="184" t="s">
        <v>138</v>
      </c>
      <c r="O29" s="184"/>
      <c r="P29" s="184"/>
      <c r="Q29" s="184"/>
      <c r="R29" s="184"/>
      <c r="S29" s="184"/>
      <c r="T29" s="184"/>
      <c r="U29" s="184"/>
      <c r="V29" s="184"/>
      <c r="W29" s="184"/>
      <c r="X29" s="184"/>
      <c r="Y29" s="184"/>
      <c r="Z29" s="184"/>
      <c r="AA29" s="184"/>
      <c r="AB29" s="184"/>
      <c r="AC29" s="193">
        <f>IF(N29="","",VLOOKUP(N29,list!$D$2:$E$26,2,FALSE))</f>
        <v>3030</v>
      </c>
      <c r="AD29" s="193"/>
      <c r="AE29" s="193"/>
      <c r="AF29" s="193"/>
      <c r="AG29" s="193"/>
      <c r="AH29" s="193"/>
      <c r="AI29" s="186">
        <v>6</v>
      </c>
      <c r="AJ29" s="186"/>
      <c r="AK29" s="186"/>
      <c r="AL29" s="186"/>
      <c r="AM29" s="186"/>
      <c r="AO29" s="182"/>
      <c r="AP29" s="183"/>
      <c r="AQ29" s="183"/>
      <c r="AR29" s="183"/>
      <c r="AS29" s="183"/>
      <c r="AT29" s="183"/>
      <c r="AU29" s="183"/>
      <c r="AV29" s="184"/>
      <c r="AW29" s="184"/>
      <c r="AX29" s="184"/>
      <c r="AY29" s="184"/>
      <c r="AZ29" s="184"/>
      <c r="BA29" s="184"/>
      <c r="BB29" s="184"/>
      <c r="BC29" s="184"/>
      <c r="BD29" s="184"/>
      <c r="BE29" s="184"/>
      <c r="BF29" s="184"/>
      <c r="BG29" s="184"/>
      <c r="BH29" s="184"/>
      <c r="BI29" s="184"/>
      <c r="BJ29" s="184"/>
      <c r="BK29" s="184"/>
      <c r="BL29" s="184"/>
      <c r="BM29" s="184"/>
      <c r="BN29" s="193" t="str">
        <f>IF(AZ29="","",VLOOKUP(AZ29,list!$H$2:$I$33,2,FALSE))</f>
        <v/>
      </c>
      <c r="BO29" s="193"/>
      <c r="BP29" s="193"/>
      <c r="BQ29" s="193"/>
      <c r="BR29" s="193"/>
      <c r="BS29" s="193"/>
      <c r="BT29" s="185"/>
      <c r="BU29" s="185"/>
      <c r="BV29" s="185"/>
      <c r="BW29" s="185"/>
      <c r="BX29" s="185"/>
      <c r="BY29" s="7"/>
    </row>
    <row r="30" spans="3:77" ht="18.75" customHeight="1">
      <c r="C30" s="182">
        <v>41930</v>
      </c>
      <c r="D30" s="183"/>
      <c r="E30" s="183"/>
      <c r="F30" s="183"/>
      <c r="G30" s="183"/>
      <c r="H30" s="183"/>
      <c r="I30" s="183"/>
      <c r="J30" s="184" t="s">
        <v>118</v>
      </c>
      <c r="K30" s="184"/>
      <c r="L30" s="184"/>
      <c r="M30" s="184"/>
      <c r="N30" s="184" t="s">
        <v>165</v>
      </c>
      <c r="O30" s="184"/>
      <c r="P30" s="184"/>
      <c r="Q30" s="184"/>
      <c r="R30" s="184"/>
      <c r="S30" s="184"/>
      <c r="T30" s="184"/>
      <c r="U30" s="184"/>
      <c r="V30" s="184"/>
      <c r="W30" s="184"/>
      <c r="X30" s="184"/>
      <c r="Y30" s="184"/>
      <c r="Z30" s="184"/>
      <c r="AA30" s="184"/>
      <c r="AB30" s="184"/>
      <c r="AC30" s="193">
        <f>IF(N30="","",VLOOKUP(N30,list!$D$2:$E$26,2,FALSE))</f>
        <v>240</v>
      </c>
      <c r="AD30" s="193"/>
      <c r="AE30" s="193"/>
      <c r="AF30" s="193"/>
      <c r="AG30" s="193"/>
      <c r="AH30" s="193"/>
      <c r="AI30" s="186">
        <v>3</v>
      </c>
      <c r="AJ30" s="186"/>
      <c r="AK30" s="186"/>
      <c r="AL30" s="186"/>
      <c r="AM30" s="186"/>
      <c r="AO30" s="182"/>
      <c r="AP30" s="183"/>
      <c r="AQ30" s="183"/>
      <c r="AR30" s="183"/>
      <c r="AS30" s="183"/>
      <c r="AT30" s="183"/>
      <c r="AU30" s="183"/>
      <c r="AV30" s="184"/>
      <c r="AW30" s="184"/>
      <c r="AX30" s="184"/>
      <c r="AY30" s="184"/>
      <c r="AZ30" s="184"/>
      <c r="BA30" s="184"/>
      <c r="BB30" s="184"/>
      <c r="BC30" s="184"/>
      <c r="BD30" s="184"/>
      <c r="BE30" s="184"/>
      <c r="BF30" s="184"/>
      <c r="BG30" s="184"/>
      <c r="BH30" s="184"/>
      <c r="BI30" s="184"/>
      <c r="BJ30" s="184"/>
      <c r="BK30" s="184"/>
      <c r="BL30" s="184"/>
      <c r="BM30" s="184"/>
      <c r="BN30" s="193" t="str">
        <f>IF(AZ30="","",VLOOKUP(AZ30,list!$H$2:$I$33,2,FALSE))</f>
        <v/>
      </c>
      <c r="BO30" s="193"/>
      <c r="BP30" s="193"/>
      <c r="BQ30" s="193"/>
      <c r="BR30" s="193"/>
      <c r="BS30" s="193"/>
      <c r="BT30" s="185"/>
      <c r="BU30" s="185"/>
      <c r="BV30" s="185"/>
      <c r="BW30" s="185"/>
      <c r="BX30" s="185"/>
      <c r="BY30" s="7"/>
    </row>
    <row r="31" spans="3:77" ht="18.75" customHeight="1">
      <c r="C31" s="182">
        <v>41930</v>
      </c>
      <c r="D31" s="183"/>
      <c r="E31" s="183"/>
      <c r="F31" s="183"/>
      <c r="G31" s="183"/>
      <c r="H31" s="183"/>
      <c r="I31" s="183"/>
      <c r="J31" s="184" t="s">
        <v>118</v>
      </c>
      <c r="K31" s="184"/>
      <c r="L31" s="184"/>
      <c r="M31" s="184"/>
      <c r="N31" s="184" t="s">
        <v>166</v>
      </c>
      <c r="O31" s="184"/>
      <c r="P31" s="184"/>
      <c r="Q31" s="184"/>
      <c r="R31" s="184"/>
      <c r="S31" s="184"/>
      <c r="T31" s="184"/>
      <c r="U31" s="184"/>
      <c r="V31" s="184"/>
      <c r="W31" s="184"/>
      <c r="X31" s="184"/>
      <c r="Y31" s="184"/>
      <c r="Z31" s="184"/>
      <c r="AA31" s="184"/>
      <c r="AB31" s="184"/>
      <c r="AC31" s="193">
        <f>IF(N31="","",VLOOKUP(N31,list!$D$2:$E$26,2,FALSE))</f>
        <v>30</v>
      </c>
      <c r="AD31" s="193"/>
      <c r="AE31" s="193"/>
      <c r="AF31" s="193"/>
      <c r="AG31" s="193"/>
      <c r="AH31" s="193"/>
      <c r="AI31" s="186">
        <v>11</v>
      </c>
      <c r="AJ31" s="186"/>
      <c r="AK31" s="186"/>
      <c r="AL31" s="186"/>
      <c r="AM31" s="186"/>
      <c r="AO31" s="6" t="s">
        <v>148</v>
      </c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"/>
      <c r="BC31" s="10"/>
      <c r="BD31" s="10"/>
      <c r="BE31" s="10"/>
      <c r="BF31" s="10"/>
      <c r="BG31" s="10"/>
      <c r="BH31" s="10"/>
      <c r="BI31" s="10"/>
      <c r="BJ31" s="10"/>
      <c r="BK31" s="10"/>
      <c r="BL31" s="10"/>
      <c r="BM31" s="10"/>
      <c r="BN31" s="10"/>
      <c r="BO31" s="10"/>
      <c r="BP31" s="10"/>
      <c r="BQ31" s="10"/>
      <c r="BR31" s="10"/>
      <c r="BS31" s="10"/>
      <c r="BT31" s="10"/>
      <c r="BU31" s="10"/>
      <c r="BV31" s="10"/>
      <c r="BW31" s="10"/>
      <c r="BX31" s="19"/>
      <c r="BY31" s="11"/>
    </row>
    <row r="32" spans="3:77" ht="18.75" customHeight="1">
      <c r="C32" s="182"/>
      <c r="D32" s="183"/>
      <c r="E32" s="183"/>
      <c r="F32" s="183"/>
      <c r="G32" s="183"/>
      <c r="H32" s="183"/>
      <c r="I32" s="183"/>
      <c r="J32" s="184"/>
      <c r="K32" s="184"/>
      <c r="L32" s="184"/>
      <c r="M32" s="184"/>
      <c r="N32" s="184"/>
      <c r="O32" s="184"/>
      <c r="P32" s="184"/>
      <c r="Q32" s="184"/>
      <c r="R32" s="184"/>
      <c r="S32" s="184"/>
      <c r="T32" s="184"/>
      <c r="U32" s="184"/>
      <c r="V32" s="184"/>
      <c r="W32" s="184"/>
      <c r="X32" s="184"/>
      <c r="Y32" s="184"/>
      <c r="Z32" s="184"/>
      <c r="AA32" s="184"/>
      <c r="AB32" s="184"/>
      <c r="AC32" s="193" t="str">
        <f>IF(N32="","",VLOOKUP(N32,list!$D$2:$E$26,2,FALSE))</f>
        <v/>
      </c>
      <c r="AD32" s="193"/>
      <c r="AE32" s="193"/>
      <c r="AF32" s="193"/>
      <c r="AG32" s="193"/>
      <c r="AH32" s="193"/>
      <c r="AI32" s="186"/>
      <c r="AJ32" s="186"/>
      <c r="AK32" s="186"/>
      <c r="AL32" s="186"/>
      <c r="AM32" s="186"/>
      <c r="AO32" s="145" t="s">
        <v>4</v>
      </c>
      <c r="AP32" s="145"/>
      <c r="AQ32" s="145"/>
      <c r="AR32" s="145"/>
      <c r="AS32" s="145"/>
      <c r="AT32" s="145"/>
      <c r="AU32" s="145"/>
      <c r="AV32" s="145" t="s">
        <v>14</v>
      </c>
      <c r="AW32" s="145"/>
      <c r="AX32" s="145"/>
      <c r="AY32" s="145"/>
      <c r="AZ32" s="145"/>
      <c r="BA32" s="145"/>
      <c r="BB32" s="145"/>
      <c r="BC32" s="145"/>
      <c r="BD32" s="145"/>
      <c r="BE32" s="145"/>
      <c r="BF32" s="145"/>
      <c r="BG32" s="145"/>
      <c r="BH32" s="145"/>
      <c r="BI32" s="145"/>
      <c r="BJ32" s="145"/>
      <c r="BK32" s="145"/>
      <c r="BL32" s="145"/>
      <c r="BM32" s="145"/>
      <c r="BN32" s="145" t="s">
        <v>128</v>
      </c>
      <c r="BO32" s="145"/>
      <c r="BP32" s="145"/>
      <c r="BQ32" s="145"/>
      <c r="BR32" s="145"/>
      <c r="BS32" s="145"/>
      <c r="BT32" s="155" t="s">
        <v>13</v>
      </c>
      <c r="BU32" s="155"/>
      <c r="BV32" s="155"/>
      <c r="BW32" s="155"/>
      <c r="BX32" s="155"/>
      <c r="BY32" s="7"/>
    </row>
    <row r="33" spans="3:77" ht="18.75" customHeight="1">
      <c r="C33" s="13" t="s">
        <v>147</v>
      </c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O33" s="182">
        <v>40103</v>
      </c>
      <c r="AP33" s="183"/>
      <c r="AQ33" s="183"/>
      <c r="AR33" s="183"/>
      <c r="AS33" s="183"/>
      <c r="AT33" s="183"/>
      <c r="AU33" s="183"/>
      <c r="AV33" s="184" t="s">
        <v>74</v>
      </c>
      <c r="AW33" s="184"/>
      <c r="AX33" s="184"/>
      <c r="AY33" s="184"/>
      <c r="AZ33" s="184"/>
      <c r="BA33" s="184"/>
      <c r="BB33" s="184"/>
      <c r="BC33" s="184"/>
      <c r="BD33" s="184"/>
      <c r="BE33" s="184"/>
      <c r="BF33" s="184"/>
      <c r="BG33" s="184"/>
      <c r="BH33" s="184"/>
      <c r="BI33" s="184"/>
      <c r="BJ33" s="184"/>
      <c r="BK33" s="184"/>
      <c r="BL33" s="184"/>
      <c r="BM33" s="184"/>
      <c r="BN33" s="193">
        <f>IF(AV33="","",VLOOKUP(AV33,list!$J$2:$K$18,2,FALSE))</f>
        <v>360</v>
      </c>
      <c r="BO33" s="193"/>
      <c r="BP33" s="193"/>
      <c r="BQ33" s="193"/>
      <c r="BR33" s="193"/>
      <c r="BS33" s="193"/>
      <c r="BT33" s="185">
        <v>20</v>
      </c>
      <c r="BU33" s="185"/>
      <c r="BV33" s="185"/>
      <c r="BW33" s="185"/>
      <c r="BX33" s="185"/>
      <c r="BY33" s="7"/>
    </row>
    <row r="34" spans="3:77" ht="18.75" customHeight="1">
      <c r="C34" s="145" t="s">
        <v>4</v>
      </c>
      <c r="D34" s="145"/>
      <c r="E34" s="145"/>
      <c r="F34" s="145"/>
      <c r="G34" s="145"/>
      <c r="H34" s="145"/>
      <c r="I34" s="145"/>
      <c r="J34" s="145" t="s">
        <v>10</v>
      </c>
      <c r="K34" s="145"/>
      <c r="L34" s="145"/>
      <c r="M34" s="145"/>
      <c r="N34" s="145" t="s">
        <v>14</v>
      </c>
      <c r="O34" s="145"/>
      <c r="P34" s="145"/>
      <c r="Q34" s="145"/>
      <c r="R34" s="145"/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 t="s">
        <v>128</v>
      </c>
      <c r="AD34" s="145"/>
      <c r="AE34" s="145"/>
      <c r="AF34" s="145"/>
      <c r="AG34" s="145"/>
      <c r="AH34" s="145"/>
      <c r="AI34" s="145" t="s">
        <v>12</v>
      </c>
      <c r="AJ34" s="145"/>
      <c r="AK34" s="145"/>
      <c r="AL34" s="145"/>
      <c r="AM34" s="145"/>
      <c r="AO34" s="182" t="s">
        <v>135</v>
      </c>
      <c r="AP34" s="183"/>
      <c r="AQ34" s="183"/>
      <c r="AR34" s="183"/>
      <c r="AS34" s="183"/>
      <c r="AT34" s="183"/>
      <c r="AU34" s="183"/>
      <c r="AV34" s="184" t="s">
        <v>81</v>
      </c>
      <c r="AW34" s="184"/>
      <c r="AX34" s="184"/>
      <c r="AY34" s="184"/>
      <c r="AZ34" s="184"/>
      <c r="BA34" s="184"/>
      <c r="BB34" s="184"/>
      <c r="BC34" s="184"/>
      <c r="BD34" s="184"/>
      <c r="BE34" s="184"/>
      <c r="BF34" s="184"/>
      <c r="BG34" s="184"/>
      <c r="BH34" s="184"/>
      <c r="BI34" s="184"/>
      <c r="BJ34" s="184"/>
      <c r="BK34" s="184"/>
      <c r="BL34" s="184"/>
      <c r="BM34" s="184"/>
      <c r="BN34" s="193">
        <f>IF(AV34="","",VLOOKUP(AV34,list!$J$2:$K$18,2,FALSE))</f>
        <v>730</v>
      </c>
      <c r="BO34" s="193"/>
      <c r="BP34" s="193"/>
      <c r="BQ34" s="193"/>
      <c r="BR34" s="193"/>
      <c r="BS34" s="193"/>
      <c r="BT34" s="185">
        <v>3</v>
      </c>
      <c r="BU34" s="185"/>
      <c r="BV34" s="185"/>
      <c r="BW34" s="185"/>
      <c r="BX34" s="185"/>
      <c r="BY34" s="7"/>
    </row>
    <row r="35" spans="3:77" ht="18.75" customHeight="1">
      <c r="C35" s="182">
        <v>40103</v>
      </c>
      <c r="D35" s="183"/>
      <c r="E35" s="183"/>
      <c r="F35" s="183"/>
      <c r="G35" s="183"/>
      <c r="H35" s="183"/>
      <c r="I35" s="183"/>
      <c r="J35" s="184" t="s">
        <v>119</v>
      </c>
      <c r="K35" s="184"/>
      <c r="L35" s="184"/>
      <c r="M35" s="184"/>
      <c r="N35" s="187" t="s">
        <v>55</v>
      </c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9"/>
      <c r="AC35" s="190">
        <f>IF(N35="","",VLOOKUP(N35,list!$F$2:$G$5,2,FALSE))</f>
        <v>6120</v>
      </c>
      <c r="AD35" s="191"/>
      <c r="AE35" s="191"/>
      <c r="AF35" s="191"/>
      <c r="AG35" s="191"/>
      <c r="AH35" s="192"/>
      <c r="AI35" s="186">
        <v>1</v>
      </c>
      <c r="AJ35" s="186"/>
      <c r="AK35" s="186"/>
      <c r="AL35" s="186"/>
      <c r="AM35" s="186"/>
      <c r="AO35" s="182" t="s">
        <v>135</v>
      </c>
      <c r="AP35" s="183"/>
      <c r="AQ35" s="183"/>
      <c r="AR35" s="183"/>
      <c r="AS35" s="183"/>
      <c r="AT35" s="183"/>
      <c r="AU35" s="183"/>
      <c r="AV35" s="184" t="s">
        <v>72</v>
      </c>
      <c r="AW35" s="184"/>
      <c r="AX35" s="184"/>
      <c r="AY35" s="184"/>
      <c r="AZ35" s="184"/>
      <c r="BA35" s="184"/>
      <c r="BB35" s="184"/>
      <c r="BC35" s="184"/>
      <c r="BD35" s="184"/>
      <c r="BE35" s="184"/>
      <c r="BF35" s="184"/>
      <c r="BG35" s="184"/>
      <c r="BH35" s="184"/>
      <c r="BI35" s="184"/>
      <c r="BJ35" s="184"/>
      <c r="BK35" s="184"/>
      <c r="BL35" s="184"/>
      <c r="BM35" s="184"/>
      <c r="BN35" s="193">
        <f>IF(AV35="","",VLOOKUP(AV35,list!$J$2:$K$18,2,FALSE))</f>
        <v>180</v>
      </c>
      <c r="BO35" s="193"/>
      <c r="BP35" s="193"/>
      <c r="BQ35" s="193"/>
      <c r="BR35" s="193"/>
      <c r="BS35" s="193"/>
      <c r="BT35" s="185">
        <v>2</v>
      </c>
      <c r="BU35" s="185"/>
      <c r="BV35" s="185"/>
      <c r="BW35" s="185"/>
      <c r="BX35" s="185"/>
      <c r="BY35" s="7"/>
    </row>
    <row r="36" spans="3:77" ht="18.75" customHeight="1">
      <c r="C36" s="182">
        <v>40104</v>
      </c>
      <c r="D36" s="183"/>
      <c r="E36" s="183"/>
      <c r="F36" s="183"/>
      <c r="G36" s="183"/>
      <c r="H36" s="183"/>
      <c r="I36" s="183"/>
      <c r="J36" s="184" t="s">
        <v>118</v>
      </c>
      <c r="K36" s="184"/>
      <c r="L36" s="184"/>
      <c r="M36" s="184"/>
      <c r="N36" s="187" t="s">
        <v>54</v>
      </c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9"/>
      <c r="AC36" s="190">
        <f>IF(N36="","",VLOOKUP(N36,list!$F$2:$G$5,2,FALSE))</f>
        <v>390</v>
      </c>
      <c r="AD36" s="191"/>
      <c r="AE36" s="191"/>
      <c r="AF36" s="191"/>
      <c r="AG36" s="191"/>
      <c r="AH36" s="192"/>
      <c r="AI36" s="186">
        <v>11</v>
      </c>
      <c r="AJ36" s="186"/>
      <c r="AK36" s="186"/>
      <c r="AL36" s="186"/>
      <c r="AM36" s="186"/>
      <c r="AO36" s="182" t="s">
        <v>135</v>
      </c>
      <c r="AP36" s="183"/>
      <c r="AQ36" s="183"/>
      <c r="AR36" s="183"/>
      <c r="AS36" s="183"/>
      <c r="AT36" s="183"/>
      <c r="AU36" s="183"/>
      <c r="AV36" s="184" t="s">
        <v>84</v>
      </c>
      <c r="AW36" s="184"/>
      <c r="AX36" s="184"/>
      <c r="AY36" s="184"/>
      <c r="AZ36" s="184"/>
      <c r="BA36" s="184"/>
      <c r="BB36" s="184"/>
      <c r="BC36" s="184"/>
      <c r="BD36" s="184"/>
      <c r="BE36" s="184"/>
      <c r="BF36" s="184"/>
      <c r="BG36" s="184"/>
      <c r="BH36" s="184"/>
      <c r="BI36" s="184"/>
      <c r="BJ36" s="184"/>
      <c r="BK36" s="184"/>
      <c r="BL36" s="184"/>
      <c r="BM36" s="184"/>
      <c r="BN36" s="193">
        <f>IF(AV36="","",VLOOKUP(AV36,list!$J$2:$K$18,2,FALSE))</f>
        <v>50</v>
      </c>
      <c r="BO36" s="193"/>
      <c r="BP36" s="193"/>
      <c r="BQ36" s="193"/>
      <c r="BR36" s="193"/>
      <c r="BS36" s="193"/>
      <c r="BT36" s="185">
        <v>10</v>
      </c>
      <c r="BU36" s="185"/>
      <c r="BV36" s="185"/>
      <c r="BW36" s="185"/>
      <c r="BX36" s="185"/>
      <c r="BY36" s="7"/>
    </row>
    <row r="37" spans="3:77" ht="18.75" customHeight="1">
      <c r="C37" s="182"/>
      <c r="D37" s="183"/>
      <c r="E37" s="183"/>
      <c r="F37" s="183"/>
      <c r="G37" s="183"/>
      <c r="H37" s="183"/>
      <c r="I37" s="183"/>
      <c r="J37" s="184"/>
      <c r="K37" s="184"/>
      <c r="L37" s="184"/>
      <c r="M37" s="184"/>
      <c r="N37" s="187"/>
      <c r="O37" s="188"/>
      <c r="P37" s="188"/>
      <c r="Q37" s="188"/>
      <c r="R37" s="188"/>
      <c r="S37" s="188"/>
      <c r="T37" s="188"/>
      <c r="U37" s="188"/>
      <c r="V37" s="188"/>
      <c r="W37" s="188"/>
      <c r="X37" s="188"/>
      <c r="Y37" s="188"/>
      <c r="Z37" s="188"/>
      <c r="AA37" s="188"/>
      <c r="AB37" s="189"/>
      <c r="AC37" s="190" t="str">
        <f>IF(N37="","",VLOOKUP(N37,list!$F$2:$G$5,2,FALSE))</f>
        <v/>
      </c>
      <c r="AD37" s="191"/>
      <c r="AE37" s="191"/>
      <c r="AF37" s="191"/>
      <c r="AG37" s="191"/>
      <c r="AH37" s="192"/>
      <c r="AI37" s="186"/>
      <c r="AJ37" s="186"/>
      <c r="AK37" s="186"/>
      <c r="AL37" s="186"/>
      <c r="AM37" s="186"/>
      <c r="AO37" s="182">
        <v>40104</v>
      </c>
      <c r="AP37" s="183"/>
      <c r="AQ37" s="183"/>
      <c r="AR37" s="183"/>
      <c r="AS37" s="183"/>
      <c r="AT37" s="183"/>
      <c r="AU37" s="183"/>
      <c r="AV37" s="184" t="s">
        <v>76</v>
      </c>
      <c r="AW37" s="184"/>
      <c r="AX37" s="184"/>
      <c r="AY37" s="184"/>
      <c r="AZ37" s="184"/>
      <c r="BA37" s="184"/>
      <c r="BB37" s="184"/>
      <c r="BC37" s="184"/>
      <c r="BD37" s="184"/>
      <c r="BE37" s="184"/>
      <c r="BF37" s="184"/>
      <c r="BG37" s="184"/>
      <c r="BH37" s="184"/>
      <c r="BI37" s="184"/>
      <c r="BJ37" s="184"/>
      <c r="BK37" s="184"/>
      <c r="BL37" s="184"/>
      <c r="BM37" s="184"/>
      <c r="BN37" s="193">
        <f>IF(AV37="","",VLOOKUP(AV37,list!$J$2:$K$18,2,FALSE))</f>
        <v>40</v>
      </c>
      <c r="BO37" s="193"/>
      <c r="BP37" s="193"/>
      <c r="BQ37" s="193"/>
      <c r="BR37" s="193"/>
      <c r="BS37" s="193"/>
      <c r="BT37" s="185">
        <v>45</v>
      </c>
      <c r="BU37" s="185"/>
      <c r="BV37" s="185"/>
      <c r="BW37" s="185"/>
      <c r="BX37" s="185"/>
      <c r="BY37" s="7"/>
    </row>
    <row r="38" spans="3:77" ht="18.75" customHeight="1">
      <c r="C38" s="182"/>
      <c r="D38" s="183"/>
      <c r="E38" s="183"/>
      <c r="F38" s="183"/>
      <c r="G38" s="183"/>
      <c r="H38" s="183"/>
      <c r="I38" s="183"/>
      <c r="J38" s="184"/>
      <c r="K38" s="184"/>
      <c r="L38" s="184"/>
      <c r="M38" s="184"/>
      <c r="N38" s="187"/>
      <c r="O38" s="188"/>
      <c r="P38" s="188"/>
      <c r="Q38" s="188"/>
      <c r="R38" s="188"/>
      <c r="S38" s="188"/>
      <c r="T38" s="188"/>
      <c r="U38" s="188"/>
      <c r="V38" s="188"/>
      <c r="W38" s="188"/>
      <c r="X38" s="188"/>
      <c r="Y38" s="188"/>
      <c r="Z38" s="188"/>
      <c r="AA38" s="188"/>
      <c r="AB38" s="189"/>
      <c r="AC38" s="190" t="str">
        <f>IF(N38="","",VLOOKUP(N38,list!$F$2:$G$5,2,FALSE))</f>
        <v/>
      </c>
      <c r="AD38" s="191"/>
      <c r="AE38" s="191"/>
      <c r="AF38" s="191"/>
      <c r="AG38" s="191"/>
      <c r="AH38" s="192"/>
      <c r="AI38" s="186"/>
      <c r="AJ38" s="186"/>
      <c r="AK38" s="186"/>
      <c r="AL38" s="186"/>
      <c r="AM38" s="186"/>
      <c r="AN38" s="8"/>
      <c r="AO38" s="182"/>
      <c r="AP38" s="183"/>
      <c r="AQ38" s="183"/>
      <c r="AR38" s="183"/>
      <c r="AS38" s="183"/>
      <c r="AT38" s="183"/>
      <c r="AU38" s="183"/>
      <c r="AV38" s="184"/>
      <c r="AW38" s="184"/>
      <c r="AX38" s="184"/>
      <c r="AY38" s="184"/>
      <c r="AZ38" s="184"/>
      <c r="BA38" s="184"/>
      <c r="BB38" s="184"/>
      <c r="BC38" s="184"/>
      <c r="BD38" s="184"/>
      <c r="BE38" s="184"/>
      <c r="BF38" s="184"/>
      <c r="BG38" s="184"/>
      <c r="BH38" s="184"/>
      <c r="BI38" s="184"/>
      <c r="BJ38" s="184"/>
      <c r="BK38" s="184"/>
      <c r="BL38" s="184"/>
      <c r="BM38" s="184"/>
      <c r="BN38" s="193"/>
      <c r="BO38" s="193"/>
      <c r="BP38" s="193"/>
      <c r="BQ38" s="193"/>
      <c r="BR38" s="193"/>
      <c r="BS38" s="193"/>
      <c r="BT38" s="185"/>
      <c r="BU38" s="185"/>
      <c r="BV38" s="185"/>
      <c r="BW38" s="185"/>
      <c r="BX38" s="185"/>
    </row>
    <row r="39" spans="3:77" ht="18.75" customHeight="1">
      <c r="C39" s="13" t="s">
        <v>27</v>
      </c>
      <c r="D39" s="8"/>
      <c r="E39" s="8"/>
      <c r="F39" s="8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182"/>
      <c r="AP39" s="183"/>
      <c r="AQ39" s="183"/>
      <c r="AR39" s="183"/>
      <c r="AS39" s="183"/>
      <c r="AT39" s="183"/>
      <c r="AU39" s="183"/>
      <c r="AV39" s="184"/>
      <c r="AW39" s="184"/>
      <c r="AX39" s="184"/>
      <c r="AY39" s="184"/>
      <c r="AZ39" s="184"/>
      <c r="BA39" s="184"/>
      <c r="BB39" s="184"/>
      <c r="BC39" s="184"/>
      <c r="BD39" s="184"/>
      <c r="BE39" s="184"/>
      <c r="BF39" s="184"/>
      <c r="BG39" s="184"/>
      <c r="BH39" s="184"/>
      <c r="BI39" s="184"/>
      <c r="BJ39" s="184"/>
      <c r="BK39" s="184"/>
      <c r="BL39" s="184"/>
      <c r="BM39" s="184"/>
      <c r="BN39" s="193"/>
      <c r="BO39" s="193"/>
      <c r="BP39" s="193"/>
      <c r="BQ39" s="193"/>
      <c r="BR39" s="193"/>
      <c r="BS39" s="193"/>
      <c r="BT39" s="185"/>
      <c r="BU39" s="185"/>
      <c r="BV39" s="185"/>
      <c r="BW39" s="185"/>
      <c r="BX39" s="185"/>
      <c r="BY39" s="9"/>
    </row>
    <row r="40" spans="3:77" ht="17.25" customHeight="1">
      <c r="C40" s="170" t="s">
        <v>169</v>
      </c>
      <c r="D40" s="171"/>
      <c r="E40" s="171"/>
      <c r="F40" s="171"/>
      <c r="G40" s="171"/>
      <c r="H40" s="171"/>
      <c r="I40" s="171"/>
      <c r="J40" s="171"/>
      <c r="K40" s="171"/>
      <c r="L40" s="171"/>
      <c r="M40" s="171"/>
      <c r="N40" s="171"/>
      <c r="O40" s="172"/>
      <c r="P40" s="176" t="s">
        <v>167</v>
      </c>
      <c r="Q40" s="177"/>
      <c r="R40" s="177"/>
      <c r="S40" s="178"/>
      <c r="T40" s="46"/>
      <c r="U40" s="46"/>
      <c r="V40" s="46"/>
      <c r="W40" s="46"/>
      <c r="X40" s="46"/>
      <c r="Y40" s="46"/>
      <c r="Z40" s="46"/>
      <c r="AA40" s="46"/>
      <c r="AB40" s="176" t="s">
        <v>168</v>
      </c>
      <c r="AC40" s="177"/>
      <c r="AD40" s="177"/>
      <c r="AE40" s="178"/>
      <c r="AF40" s="46"/>
      <c r="AG40" s="46"/>
      <c r="AH40" s="46"/>
      <c r="AI40" s="46"/>
      <c r="AJ40" s="46"/>
      <c r="AK40" s="46"/>
      <c r="AL40" s="46"/>
      <c r="AM40" s="47"/>
      <c r="AN40" s="8"/>
      <c r="AO40" s="28" t="s">
        <v>149</v>
      </c>
      <c r="AP40" s="26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9"/>
    </row>
    <row r="41" spans="3:77" ht="17.25" customHeight="1">
      <c r="C41" s="173"/>
      <c r="D41" s="174"/>
      <c r="E41" s="174"/>
      <c r="F41" s="174"/>
      <c r="G41" s="174"/>
      <c r="H41" s="174"/>
      <c r="I41" s="174"/>
      <c r="J41" s="174"/>
      <c r="K41" s="174"/>
      <c r="L41" s="174"/>
      <c r="M41" s="174"/>
      <c r="N41" s="174"/>
      <c r="O41" s="175"/>
      <c r="P41" s="179"/>
      <c r="Q41" s="180"/>
      <c r="R41" s="180"/>
      <c r="S41" s="181"/>
      <c r="T41" s="44"/>
      <c r="U41" s="44"/>
      <c r="V41" s="44"/>
      <c r="W41" s="44"/>
      <c r="X41" s="44"/>
      <c r="Y41" s="44"/>
      <c r="Z41" s="44"/>
      <c r="AA41" s="44"/>
      <c r="AB41" s="179"/>
      <c r="AC41" s="180"/>
      <c r="AD41" s="180"/>
      <c r="AE41" s="181"/>
      <c r="AF41" s="44"/>
      <c r="AG41" s="44"/>
      <c r="AH41" s="44"/>
      <c r="AI41" s="44"/>
      <c r="AJ41" s="44"/>
      <c r="AK41" s="44"/>
      <c r="AL41" s="44"/>
      <c r="AM41" s="45"/>
      <c r="AN41" s="8"/>
      <c r="AO41" s="21"/>
      <c r="AP41" s="21"/>
      <c r="AQ41" s="21" t="s">
        <v>30</v>
      </c>
      <c r="AR41" s="21"/>
      <c r="AS41" s="21"/>
      <c r="AT41" s="21"/>
      <c r="AU41" s="21"/>
      <c r="AV41" s="21"/>
      <c r="AW41" s="21"/>
      <c r="AX41" s="21"/>
      <c r="AY41" s="21"/>
      <c r="AZ41" s="21"/>
      <c r="BA41" s="21"/>
      <c r="BB41" s="21"/>
      <c r="BC41" s="21"/>
      <c r="BD41" s="21"/>
      <c r="BE41" s="21"/>
      <c r="BF41" s="21"/>
      <c r="BG41" s="21"/>
      <c r="BH41" s="21"/>
      <c r="BI41" s="21"/>
      <c r="BJ41" s="21"/>
      <c r="BK41" s="21"/>
      <c r="BL41" s="21"/>
      <c r="BM41" s="21"/>
      <c r="BN41" s="21"/>
      <c r="BO41" s="21"/>
      <c r="BP41" s="21"/>
      <c r="BQ41" s="21"/>
      <c r="BR41" s="21"/>
      <c r="BS41" s="21"/>
      <c r="BT41" s="21"/>
      <c r="BU41" s="21"/>
      <c r="BV41" s="21"/>
      <c r="BW41" s="21"/>
      <c r="BX41" s="21"/>
      <c r="BY41" s="25"/>
    </row>
    <row r="42" spans="3:77" ht="17.25" customHeight="1">
      <c r="C42" s="48" t="s">
        <v>27</v>
      </c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6"/>
      <c r="AN42" s="8"/>
      <c r="AO42" s="21"/>
      <c r="AP42" s="21"/>
      <c r="AQ42" s="24" t="s">
        <v>175</v>
      </c>
      <c r="AR42" s="21"/>
      <c r="AS42" s="21"/>
      <c r="AT42" s="21"/>
      <c r="AU42" s="21"/>
      <c r="AV42" s="21"/>
      <c r="AW42" s="21"/>
      <c r="AX42" s="21"/>
      <c r="AY42" s="21"/>
      <c r="AZ42" s="21"/>
      <c r="BA42" s="21"/>
      <c r="BB42" s="21"/>
      <c r="BC42" s="21"/>
      <c r="BD42" s="21"/>
      <c r="BE42" s="21"/>
      <c r="BF42" s="21"/>
      <c r="BG42" s="21"/>
      <c r="BH42" s="21"/>
      <c r="BI42" s="21"/>
      <c r="BJ42" s="21"/>
      <c r="BK42" s="21"/>
      <c r="BL42" s="21"/>
      <c r="BM42" s="21"/>
      <c r="BN42" s="21"/>
      <c r="BO42" s="21"/>
      <c r="BP42" s="21"/>
      <c r="BQ42" s="21"/>
      <c r="BR42" s="21"/>
      <c r="BS42" s="21"/>
      <c r="BT42" s="21"/>
      <c r="BU42" s="21"/>
      <c r="BV42" s="21"/>
      <c r="BW42" s="21"/>
      <c r="BX42" s="21"/>
      <c r="BY42" s="25"/>
    </row>
    <row r="43" spans="3:77" ht="17.25" customHeight="1">
      <c r="C43" s="164"/>
      <c r="D43" s="165"/>
      <c r="E43" s="165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  <c r="AA43" s="165"/>
      <c r="AB43" s="165"/>
      <c r="AC43" s="165"/>
      <c r="AD43" s="165"/>
      <c r="AE43" s="165"/>
      <c r="AF43" s="165"/>
      <c r="AG43" s="165"/>
      <c r="AH43" s="165"/>
      <c r="AI43" s="165"/>
      <c r="AJ43" s="165"/>
      <c r="AK43" s="165"/>
      <c r="AL43" s="165"/>
      <c r="AM43" s="166"/>
      <c r="AN43" s="8"/>
      <c r="AO43" s="21"/>
      <c r="AP43" s="21"/>
      <c r="AQ43" s="21" t="s">
        <v>28</v>
      </c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21"/>
      <c r="BD43" s="21"/>
      <c r="BE43" s="21"/>
      <c r="BF43" s="21"/>
      <c r="BG43" s="21"/>
      <c r="BH43" s="21"/>
      <c r="BI43" s="21"/>
      <c r="BJ43" s="21"/>
      <c r="BK43" s="21"/>
      <c r="BL43" s="21"/>
      <c r="BM43" s="21"/>
      <c r="BN43" s="21"/>
      <c r="BO43" s="21"/>
      <c r="BP43" s="21"/>
      <c r="BQ43" s="21"/>
      <c r="BR43" s="21"/>
      <c r="BS43" s="21"/>
      <c r="BT43" s="21"/>
      <c r="BU43" s="21"/>
      <c r="BV43" s="21"/>
      <c r="BW43" s="21"/>
      <c r="BX43" s="21"/>
      <c r="BY43" s="25"/>
    </row>
    <row r="44" spans="3:77" ht="17.25" customHeight="1">
      <c r="C44" s="164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  <c r="AA44" s="165"/>
      <c r="AB44" s="165"/>
      <c r="AC44" s="165"/>
      <c r="AD44" s="165"/>
      <c r="AE44" s="165"/>
      <c r="AF44" s="165"/>
      <c r="AG44" s="165"/>
      <c r="AH44" s="165"/>
      <c r="AI44" s="165"/>
      <c r="AJ44" s="165"/>
      <c r="AK44" s="165"/>
      <c r="AL44" s="165"/>
      <c r="AM44" s="166"/>
      <c r="AN44" s="8"/>
      <c r="AO44" s="21"/>
      <c r="AP44" s="21"/>
      <c r="AQ44" s="21" t="s">
        <v>29</v>
      </c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21"/>
      <c r="BD44" s="21"/>
      <c r="BE44" s="21"/>
      <c r="BF44" s="21"/>
      <c r="BG44" s="21"/>
      <c r="BH44" s="21"/>
      <c r="BI44" s="21"/>
      <c r="BJ44" s="21"/>
      <c r="BK44" s="21"/>
      <c r="BL44" s="21"/>
      <c r="BM44" s="21"/>
      <c r="BN44" s="21"/>
      <c r="BO44" s="21"/>
      <c r="BP44" s="21"/>
      <c r="BQ44" s="21"/>
      <c r="BR44" s="21"/>
      <c r="BS44" s="21"/>
      <c r="BT44" s="21"/>
      <c r="BU44" s="21"/>
      <c r="BV44" s="21"/>
      <c r="BW44" s="21"/>
      <c r="BX44" s="21"/>
      <c r="BY44" s="25"/>
    </row>
    <row r="45" spans="3:77" ht="17.25" customHeight="1">
      <c r="C45" s="167"/>
      <c r="D45" s="168"/>
      <c r="E45" s="168"/>
      <c r="F45" s="168"/>
      <c r="G45" s="168"/>
      <c r="H45" s="168"/>
      <c r="I45" s="168"/>
      <c r="J45" s="168"/>
      <c r="K45" s="168"/>
      <c r="L45" s="168"/>
      <c r="M45" s="168"/>
      <c r="N45" s="168"/>
      <c r="O45" s="168"/>
      <c r="P45" s="168"/>
      <c r="Q45" s="168"/>
      <c r="R45" s="168"/>
      <c r="S45" s="168"/>
      <c r="T45" s="168"/>
      <c r="U45" s="168"/>
      <c r="V45" s="168"/>
      <c r="W45" s="168"/>
      <c r="X45" s="168"/>
      <c r="Y45" s="168"/>
      <c r="Z45" s="168"/>
      <c r="AA45" s="168"/>
      <c r="AB45" s="168"/>
      <c r="AC45" s="168"/>
      <c r="AD45" s="168"/>
      <c r="AE45" s="168"/>
      <c r="AF45" s="168"/>
      <c r="AG45" s="168"/>
      <c r="AH45" s="168"/>
      <c r="AI45" s="168"/>
      <c r="AJ45" s="168"/>
      <c r="AK45" s="168"/>
      <c r="AL45" s="168"/>
      <c r="AM45" s="169"/>
      <c r="AN45" s="8"/>
      <c r="AO45" s="21"/>
      <c r="AP45" s="21"/>
      <c r="AQ45" s="49" t="s">
        <v>176</v>
      </c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21"/>
      <c r="BD45" s="21"/>
      <c r="BE45" s="21"/>
      <c r="BF45" s="21"/>
      <c r="BG45" s="21"/>
      <c r="BH45" s="21"/>
      <c r="BI45" s="21"/>
      <c r="BJ45" s="21"/>
      <c r="BK45" s="21"/>
      <c r="BL45" s="21"/>
      <c r="BM45" s="21"/>
      <c r="BN45" s="21"/>
      <c r="BO45" s="21"/>
      <c r="BP45" s="21"/>
      <c r="BQ45" s="21"/>
      <c r="BR45" s="21"/>
      <c r="BS45" s="21"/>
      <c r="BT45" s="21"/>
      <c r="BU45" s="21"/>
      <c r="BV45" s="21"/>
      <c r="BW45" s="21"/>
      <c r="BX45" s="21"/>
      <c r="BY45" s="25"/>
    </row>
    <row r="46" spans="3:77" ht="9" customHeight="1">
      <c r="C46" s="21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21"/>
      <c r="BD46" s="21"/>
      <c r="BE46" s="21"/>
      <c r="BF46" s="21"/>
      <c r="BG46" s="21"/>
      <c r="BH46" s="21"/>
      <c r="BI46" s="21"/>
      <c r="BJ46" s="21"/>
      <c r="BK46" s="21"/>
      <c r="BL46" s="21"/>
      <c r="BM46" s="21"/>
      <c r="BN46" s="21"/>
      <c r="BO46" s="21"/>
      <c r="BP46" s="21"/>
      <c r="BQ46" s="21"/>
      <c r="BR46" s="21"/>
      <c r="BS46" s="21"/>
      <c r="BT46" s="21"/>
      <c r="BU46" s="21"/>
      <c r="BV46" s="21"/>
      <c r="BW46" s="21"/>
      <c r="BX46" s="21"/>
      <c r="BY46" s="25"/>
    </row>
  </sheetData>
  <mergeCells count="255">
    <mergeCell ref="C27:AH27"/>
    <mergeCell ref="C15:J15"/>
    <mergeCell ref="AR9:AU9"/>
    <mergeCell ref="AV9:AX9"/>
    <mergeCell ref="AM13:AQ13"/>
    <mergeCell ref="C40:O41"/>
    <mergeCell ref="P40:S41"/>
    <mergeCell ref="AB40:AE41"/>
    <mergeCell ref="C43:AM45"/>
    <mergeCell ref="AI28:AM28"/>
    <mergeCell ref="AI29:AM29"/>
    <mergeCell ref="AI27:AM27"/>
    <mergeCell ref="AV27:AY27"/>
    <mergeCell ref="C29:I29"/>
    <mergeCell ref="J29:M29"/>
    <mergeCell ref="N29:AB29"/>
    <mergeCell ref="AC29:AH29"/>
    <mergeCell ref="AO32:AU32"/>
    <mergeCell ref="AV32:BM32"/>
    <mergeCell ref="AO33:AU33"/>
    <mergeCell ref="AZ29:BM29"/>
    <mergeCell ref="AI31:AM31"/>
    <mergeCell ref="C30:I30"/>
    <mergeCell ref="J30:M30"/>
    <mergeCell ref="BA4:BX4"/>
    <mergeCell ref="W24:X24"/>
    <mergeCell ref="R24:V24"/>
    <mergeCell ref="K22:Q22"/>
    <mergeCell ref="AG8:AV8"/>
    <mergeCell ref="C2:AA4"/>
    <mergeCell ref="C8:J8"/>
    <mergeCell ref="BT2:BX2"/>
    <mergeCell ref="BU9:BX9"/>
    <mergeCell ref="BC9:BE9"/>
    <mergeCell ref="BF9:BI9"/>
    <mergeCell ref="BJ9:BK9"/>
    <mergeCell ref="BL9:BN9"/>
    <mergeCell ref="BC7:BX7"/>
    <mergeCell ref="AW7:BB7"/>
    <mergeCell ref="BC6:BX6"/>
    <mergeCell ref="C9:J9"/>
    <mergeCell ref="AM16:AQ16"/>
    <mergeCell ref="Q15:U15"/>
    <mergeCell ref="K24:Q24"/>
    <mergeCell ref="K16:P16"/>
    <mergeCell ref="C19:BY19"/>
    <mergeCell ref="AA15:AF15"/>
    <mergeCell ref="V17:Z17"/>
    <mergeCell ref="AC4:AZ4"/>
    <mergeCell ref="Y24:AE24"/>
    <mergeCell ref="C6:J6"/>
    <mergeCell ref="O9:R9"/>
    <mergeCell ref="S9:U9"/>
    <mergeCell ref="V9:Y9"/>
    <mergeCell ref="C21:J22"/>
    <mergeCell ref="K21:X21"/>
    <mergeCell ref="C7:J7"/>
    <mergeCell ref="C5:D5"/>
    <mergeCell ref="AW8:BB8"/>
    <mergeCell ref="Y23:AE23"/>
    <mergeCell ref="C23:J23"/>
    <mergeCell ref="R23:V23"/>
    <mergeCell ref="W23:X23"/>
    <mergeCell ref="AF23:AJ23"/>
    <mergeCell ref="AK23:AL23"/>
    <mergeCell ref="Z9:AB9"/>
    <mergeCell ref="AF22:AL22"/>
    <mergeCell ref="AO21:BX23"/>
    <mergeCell ref="BT24:BX24"/>
    <mergeCell ref="AF24:AJ24"/>
    <mergeCell ref="AK24:AL24"/>
    <mergeCell ref="Y21:AL21"/>
    <mergeCell ref="BO9:BQ9"/>
    <mergeCell ref="BR9:BT9"/>
    <mergeCell ref="BC12:BX12"/>
    <mergeCell ref="K9:N9"/>
    <mergeCell ref="AY9:BB9"/>
    <mergeCell ref="AR14:AV14"/>
    <mergeCell ref="BN16:BR16"/>
    <mergeCell ref="BI15:BM15"/>
    <mergeCell ref="BI14:BM14"/>
    <mergeCell ref="AW14:BB14"/>
    <mergeCell ref="AR15:AV15"/>
    <mergeCell ref="BS16:BX16"/>
    <mergeCell ref="BC16:BH16"/>
    <mergeCell ref="BN15:BR15"/>
    <mergeCell ref="BI16:BM16"/>
    <mergeCell ref="V16:Z16"/>
    <mergeCell ref="BC15:BH15"/>
    <mergeCell ref="AR16:AV16"/>
    <mergeCell ref="AG16:AL16"/>
    <mergeCell ref="AW15:BB15"/>
    <mergeCell ref="AM15:AQ15"/>
    <mergeCell ref="K15:P15"/>
    <mergeCell ref="V15:Z15"/>
    <mergeCell ref="BT25:BX25"/>
    <mergeCell ref="BN25:BS25"/>
    <mergeCell ref="BN24:BS24"/>
    <mergeCell ref="BT26:BX26"/>
    <mergeCell ref="AO27:AU27"/>
    <mergeCell ref="AO24:AU24"/>
    <mergeCell ref="BN26:BS26"/>
    <mergeCell ref="AZ28:BM28"/>
    <mergeCell ref="AO26:AU26"/>
    <mergeCell ref="AV26:AY26"/>
    <mergeCell ref="AZ26:BM26"/>
    <mergeCell ref="AZ24:BM24"/>
    <mergeCell ref="AV24:AY24"/>
    <mergeCell ref="BT39:BX39"/>
    <mergeCell ref="BN27:BS27"/>
    <mergeCell ref="BT27:BX27"/>
    <mergeCell ref="BN38:BS38"/>
    <mergeCell ref="BN28:BS28"/>
    <mergeCell ref="BT28:BX28"/>
    <mergeCell ref="BT29:BX29"/>
    <mergeCell ref="BN36:BS36"/>
    <mergeCell ref="BT38:BX38"/>
    <mergeCell ref="BT30:BX30"/>
    <mergeCell ref="BN34:BS34"/>
    <mergeCell ref="BT34:BX34"/>
    <mergeCell ref="BT33:BX33"/>
    <mergeCell ref="BN32:BS32"/>
    <mergeCell ref="BT32:BX32"/>
    <mergeCell ref="BN29:BS29"/>
    <mergeCell ref="BN30:BS30"/>
    <mergeCell ref="BN33:BS33"/>
    <mergeCell ref="N30:AB30"/>
    <mergeCell ref="AC30:AH30"/>
    <mergeCell ref="C31:I31"/>
    <mergeCell ref="AO29:AU29"/>
    <mergeCell ref="AV29:AY29"/>
    <mergeCell ref="C28:I28"/>
    <mergeCell ref="J28:M28"/>
    <mergeCell ref="N28:AB28"/>
    <mergeCell ref="AC28:AH28"/>
    <mergeCell ref="C14:J14"/>
    <mergeCell ref="Q14:U14"/>
    <mergeCell ref="V14:Z14"/>
    <mergeCell ref="K14:P14"/>
    <mergeCell ref="Y22:AE22"/>
    <mergeCell ref="AA16:AF16"/>
    <mergeCell ref="C24:J24"/>
    <mergeCell ref="AG14:AL14"/>
    <mergeCell ref="C17:J17"/>
    <mergeCell ref="K23:Q23"/>
    <mergeCell ref="R22:X22"/>
    <mergeCell ref="AA17:AF17"/>
    <mergeCell ref="Q16:U16"/>
    <mergeCell ref="Q17:U17"/>
    <mergeCell ref="C16:J16"/>
    <mergeCell ref="AG15:AL15"/>
    <mergeCell ref="C34:I34"/>
    <mergeCell ref="J34:M34"/>
    <mergeCell ref="N34:AB34"/>
    <mergeCell ref="AC34:AH34"/>
    <mergeCell ref="AI34:AM34"/>
    <mergeCell ref="C32:I32"/>
    <mergeCell ref="J32:M32"/>
    <mergeCell ref="N32:AB32"/>
    <mergeCell ref="AC32:AH32"/>
    <mergeCell ref="C38:I38"/>
    <mergeCell ref="J38:M38"/>
    <mergeCell ref="N38:AB38"/>
    <mergeCell ref="AC38:AH38"/>
    <mergeCell ref="AI38:AM38"/>
    <mergeCell ref="AO38:AU38"/>
    <mergeCell ref="AO39:AU39"/>
    <mergeCell ref="AV39:BM39"/>
    <mergeCell ref="AV38:BM38"/>
    <mergeCell ref="K8:Y8"/>
    <mergeCell ref="Z8:AF8"/>
    <mergeCell ref="K7:AV7"/>
    <mergeCell ref="K6:AV6"/>
    <mergeCell ref="BC8:BX8"/>
    <mergeCell ref="K17:P17"/>
    <mergeCell ref="AW6:BB6"/>
    <mergeCell ref="K13:P13"/>
    <mergeCell ref="BN39:BS39"/>
    <mergeCell ref="J31:M31"/>
    <mergeCell ref="N31:AB31"/>
    <mergeCell ref="AC31:AH31"/>
    <mergeCell ref="AI30:AM30"/>
    <mergeCell ref="AI32:AM32"/>
    <mergeCell ref="K12:AF12"/>
    <mergeCell ref="AG12:BB12"/>
    <mergeCell ref="C12:J13"/>
    <mergeCell ref="Q13:U13"/>
    <mergeCell ref="V13:Z13"/>
    <mergeCell ref="AW13:BB13"/>
    <mergeCell ref="AG13:AL13"/>
    <mergeCell ref="AA13:AF13"/>
    <mergeCell ref="BN14:BR14"/>
    <mergeCell ref="BI13:BM13"/>
    <mergeCell ref="AO36:AU36"/>
    <mergeCell ref="AV36:BM36"/>
    <mergeCell ref="AZ27:BM27"/>
    <mergeCell ref="AO25:AU25"/>
    <mergeCell ref="AV25:AY25"/>
    <mergeCell ref="AZ25:BM25"/>
    <mergeCell ref="AO30:AU30"/>
    <mergeCell ref="AV30:AY30"/>
    <mergeCell ref="AZ30:BM30"/>
    <mergeCell ref="AO28:AU28"/>
    <mergeCell ref="AV33:BM33"/>
    <mergeCell ref="AO34:AU34"/>
    <mergeCell ref="AV34:BM34"/>
    <mergeCell ref="AV28:AY28"/>
    <mergeCell ref="AC3:AZ3"/>
    <mergeCell ref="BA3:BX3"/>
    <mergeCell ref="BI17:BM17"/>
    <mergeCell ref="BN17:BR17"/>
    <mergeCell ref="BS17:BX17"/>
    <mergeCell ref="BC17:BH17"/>
    <mergeCell ref="AM17:AQ17"/>
    <mergeCell ref="AR17:AV17"/>
    <mergeCell ref="AW17:BB17"/>
    <mergeCell ref="AG17:AL17"/>
    <mergeCell ref="AA14:AF14"/>
    <mergeCell ref="AN9:AQ9"/>
    <mergeCell ref="BN13:BR13"/>
    <mergeCell ref="AM14:AQ14"/>
    <mergeCell ref="BS14:BX14"/>
    <mergeCell ref="BS15:BX15"/>
    <mergeCell ref="BC14:BH14"/>
    <mergeCell ref="AR13:AV13"/>
    <mergeCell ref="BS13:BX13"/>
    <mergeCell ref="BC13:BH13"/>
    <mergeCell ref="AC9:AF9"/>
    <mergeCell ref="AG9:AI9"/>
    <mergeCell ref="AJ9:AM9"/>
    <mergeCell ref="AW16:BB16"/>
    <mergeCell ref="C37:I37"/>
    <mergeCell ref="J37:M37"/>
    <mergeCell ref="BT36:BX36"/>
    <mergeCell ref="AO35:AU35"/>
    <mergeCell ref="AV35:BM35"/>
    <mergeCell ref="C35:I35"/>
    <mergeCell ref="AI37:AM37"/>
    <mergeCell ref="C36:I36"/>
    <mergeCell ref="J36:M36"/>
    <mergeCell ref="N36:AB36"/>
    <mergeCell ref="AC36:AH36"/>
    <mergeCell ref="AC37:AH37"/>
    <mergeCell ref="BN35:BS35"/>
    <mergeCell ref="BT35:BX35"/>
    <mergeCell ref="AI36:AM36"/>
    <mergeCell ref="N37:AB37"/>
    <mergeCell ref="J35:M35"/>
    <mergeCell ref="N35:AB35"/>
    <mergeCell ref="AC35:AH35"/>
    <mergeCell ref="AO37:AU37"/>
    <mergeCell ref="AV37:BM37"/>
    <mergeCell ref="BN37:BS37"/>
    <mergeCell ref="BT37:BX37"/>
    <mergeCell ref="AI35:AM35"/>
  </mergeCells>
  <phoneticPr fontId="2"/>
  <dataValidations count="7">
    <dataValidation allowBlank="1" showInputMessage="1" sqref="AM20:AN20 AO32:AO39 F26:V26 AO24:AO30 AN21:AN37 AM21:AM24 C25:V25 AW32:AZ32 J28:V28 J34:V34 AV24:AY24 C42 C27:C39" xr:uid="{00000000-0002-0000-0100-000000000000}"/>
    <dataValidation type="list" allowBlank="1" showInputMessage="1" sqref="N35:AB38" xr:uid="{00000000-0002-0000-0100-000001000000}">
      <formula1>まき等</formula1>
    </dataValidation>
    <dataValidation type="list" allowBlank="1" showInputMessage="1" sqref="AZ25:BM30" xr:uid="{00000000-0002-0000-0100-000002000000}">
      <formula1>弁当等</formula1>
    </dataValidation>
    <dataValidation type="list" allowBlank="1" showInputMessage="1" sqref="J35:M38 AV25:AY30 J29:M32" xr:uid="{00000000-0002-0000-0100-000003000000}">
      <formula1>時間帯</formula1>
    </dataValidation>
    <dataValidation type="list" allowBlank="1" showInputMessage="1" sqref="AV33:BM39" xr:uid="{00000000-0002-0000-0100-000004000000}">
      <formula1>教材等</formula1>
    </dataValidation>
    <dataValidation type="list" allowBlank="1" showInputMessage="1" showErrorMessage="1" sqref="V9:Y9 AR9:AU9" xr:uid="{00000000-0002-0000-0100-000005000000}">
      <formula1>月</formula1>
    </dataValidation>
    <dataValidation type="list" allowBlank="1" showInputMessage="1" showErrorMessage="1" sqref="AC9:AF9 AY9:BB9" xr:uid="{00000000-0002-0000-0100-000006000000}">
      <formula1>日</formula1>
    </dataValidation>
  </dataValidations>
  <pageMargins left="0.39370078740157483" right="0.39370078740157483" top="0.39370078740157483" bottom="0.39370078740157483" header="0.31496062992125984" footer="0.19685039370078741"/>
  <pageSetup paperSize="9" scale="9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6" r:id="rId4" name="Check Box 22">
              <controlPr defaultSize="0" autoFill="0" autoLine="0" autoPict="0">
                <anchor moveWithCells="1">
                  <from>
                    <xdr:col>28</xdr:col>
                    <xdr:colOff>0</xdr:colOff>
                    <xdr:row>2</xdr:row>
                    <xdr:rowOff>0</xdr:rowOff>
                  </from>
                  <to>
                    <xdr:col>50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5" name="Check Box 23">
              <controlPr defaultSize="0" autoFill="0" autoLine="0" autoPict="0">
                <anchor moveWithCells="1">
                  <from>
                    <xdr:col>52</xdr:col>
                    <xdr:colOff>0</xdr:colOff>
                    <xdr:row>2</xdr:row>
                    <xdr:rowOff>0</xdr:rowOff>
                  </from>
                  <to>
                    <xdr:col>64</xdr:col>
                    <xdr:colOff>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0" r:id="rId6" name="Check Box 156">
              <controlPr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0</xdr:rowOff>
                  </from>
                  <to>
                    <xdr:col>32</xdr:col>
                    <xdr:colOff>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86" r:id="rId7" name="Check Box 162">
              <controlPr defaultSize="0" autoFill="0" autoLine="0" autoPict="0">
                <anchor moveWithCells="1">
                  <from>
                    <xdr:col>30</xdr:col>
                    <xdr:colOff>57150</xdr:colOff>
                    <xdr:row>25</xdr:row>
                    <xdr:rowOff>152400</xdr:rowOff>
                  </from>
                  <to>
                    <xdr:col>39</xdr:col>
                    <xdr:colOff>66675</xdr:colOff>
                    <xdr:row>27</xdr:row>
                    <xdr:rowOff>95250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  <pageSetUpPr fitToPage="1"/>
  </sheetPr>
  <dimension ref="A1:K37"/>
  <sheetViews>
    <sheetView view="pageBreakPreview" zoomScaleNormal="100" zoomScaleSheetLayoutView="100" workbookViewId="0">
      <selection activeCell="F35" sqref="F35"/>
    </sheetView>
  </sheetViews>
  <sheetFormatPr defaultRowHeight="13.5"/>
  <cols>
    <col min="4" max="4" width="30.5" bestFit="1" customWidth="1"/>
    <col min="5" max="5" width="11.375" customWidth="1"/>
    <col min="6" max="6" width="29.25" customWidth="1"/>
    <col min="7" max="7" width="10.375" bestFit="1" customWidth="1"/>
    <col min="8" max="8" width="31.875" bestFit="1" customWidth="1"/>
    <col min="9" max="9" width="11" bestFit="1" customWidth="1"/>
    <col min="10" max="10" width="35.875" bestFit="1" customWidth="1"/>
    <col min="11" max="11" width="11" bestFit="1" customWidth="1"/>
  </cols>
  <sheetData>
    <row r="1" spans="1:11">
      <c r="A1" t="s">
        <v>18</v>
      </c>
      <c r="B1" t="s">
        <v>19</v>
      </c>
      <c r="C1" t="s">
        <v>122</v>
      </c>
      <c r="D1" t="s">
        <v>36</v>
      </c>
      <c r="E1" t="s">
        <v>37</v>
      </c>
      <c r="F1" t="s">
        <v>52</v>
      </c>
      <c r="G1" t="s">
        <v>53</v>
      </c>
      <c r="H1" t="s">
        <v>57</v>
      </c>
      <c r="I1" t="s">
        <v>58</v>
      </c>
      <c r="J1" t="s">
        <v>70</v>
      </c>
      <c r="K1" t="s">
        <v>71</v>
      </c>
    </row>
    <row r="2" spans="1:11">
      <c r="A2">
        <v>1</v>
      </c>
      <c r="B2">
        <v>1</v>
      </c>
      <c r="C2" t="s">
        <v>123</v>
      </c>
      <c r="D2" t="s">
        <v>48</v>
      </c>
      <c r="E2">
        <v>390</v>
      </c>
      <c r="F2" t="s">
        <v>54</v>
      </c>
      <c r="G2">
        <v>390</v>
      </c>
      <c r="H2" t="s">
        <v>59</v>
      </c>
      <c r="I2">
        <v>400</v>
      </c>
      <c r="J2" t="s">
        <v>76</v>
      </c>
      <c r="K2">
        <v>40</v>
      </c>
    </row>
    <row r="3" spans="1:11">
      <c r="A3">
        <v>2</v>
      </c>
      <c r="B3">
        <v>2</v>
      </c>
      <c r="C3" t="s">
        <v>118</v>
      </c>
      <c r="D3" t="s">
        <v>38</v>
      </c>
      <c r="E3">
        <v>2100</v>
      </c>
      <c r="F3" t="s">
        <v>129</v>
      </c>
      <c r="G3">
        <v>450</v>
      </c>
      <c r="H3" t="s">
        <v>103</v>
      </c>
      <c r="I3">
        <v>520</v>
      </c>
      <c r="J3" t="s">
        <v>72</v>
      </c>
      <c r="K3">
        <v>180</v>
      </c>
    </row>
    <row r="4" spans="1:11">
      <c r="A4">
        <v>3</v>
      </c>
      <c r="B4">
        <v>3</v>
      </c>
      <c r="C4" t="s">
        <v>124</v>
      </c>
      <c r="D4" t="s">
        <v>39</v>
      </c>
      <c r="E4">
        <v>2100</v>
      </c>
      <c r="F4" t="s">
        <v>55</v>
      </c>
      <c r="G4">
        <v>6120</v>
      </c>
      <c r="H4" t="s">
        <v>95</v>
      </c>
      <c r="I4">
        <v>540</v>
      </c>
      <c r="J4" t="s">
        <v>84</v>
      </c>
      <c r="K4">
        <v>50</v>
      </c>
    </row>
    <row r="5" spans="1:11">
      <c r="A5">
        <v>4</v>
      </c>
      <c r="B5">
        <v>4</v>
      </c>
      <c r="C5" t="s">
        <v>125</v>
      </c>
      <c r="D5" t="s">
        <v>139</v>
      </c>
      <c r="E5">
        <v>3030</v>
      </c>
      <c r="F5" t="s">
        <v>56</v>
      </c>
      <c r="G5">
        <v>3060</v>
      </c>
      <c r="H5" t="s">
        <v>60</v>
      </c>
      <c r="I5">
        <v>450</v>
      </c>
      <c r="J5" t="s">
        <v>73</v>
      </c>
      <c r="K5">
        <v>140</v>
      </c>
    </row>
    <row r="6" spans="1:11">
      <c r="A6">
        <v>5</v>
      </c>
      <c r="B6">
        <v>5</v>
      </c>
      <c r="C6" t="s">
        <v>119</v>
      </c>
      <c r="D6" t="s">
        <v>140</v>
      </c>
      <c r="E6">
        <v>3030</v>
      </c>
      <c r="H6" t="s">
        <v>104</v>
      </c>
      <c r="I6">
        <v>570</v>
      </c>
      <c r="J6" t="s">
        <v>74</v>
      </c>
      <c r="K6">
        <v>360</v>
      </c>
    </row>
    <row r="7" spans="1:11">
      <c r="A7">
        <v>6</v>
      </c>
      <c r="B7">
        <v>6</v>
      </c>
      <c r="D7" t="s">
        <v>40</v>
      </c>
      <c r="E7">
        <v>3030</v>
      </c>
      <c r="H7" t="s">
        <v>96</v>
      </c>
      <c r="I7">
        <v>590</v>
      </c>
      <c r="J7" t="s">
        <v>75</v>
      </c>
      <c r="K7">
        <v>170</v>
      </c>
    </row>
    <row r="8" spans="1:11">
      <c r="A8">
        <v>7</v>
      </c>
      <c r="B8">
        <v>7</v>
      </c>
      <c r="D8" t="s">
        <v>41</v>
      </c>
      <c r="E8">
        <v>3030</v>
      </c>
      <c r="H8" t="s">
        <v>61</v>
      </c>
      <c r="I8">
        <v>450</v>
      </c>
      <c r="J8" t="s">
        <v>130</v>
      </c>
      <c r="K8">
        <v>370</v>
      </c>
    </row>
    <row r="9" spans="1:11">
      <c r="A9">
        <v>8</v>
      </c>
      <c r="B9">
        <v>8</v>
      </c>
      <c r="D9" t="s">
        <v>42</v>
      </c>
      <c r="E9">
        <v>3030</v>
      </c>
      <c r="H9" t="s">
        <v>105</v>
      </c>
      <c r="I9">
        <v>570</v>
      </c>
      <c r="J9" t="s">
        <v>77</v>
      </c>
      <c r="K9">
        <v>180</v>
      </c>
    </row>
    <row r="10" spans="1:11">
      <c r="A10">
        <v>9</v>
      </c>
      <c r="B10">
        <v>9</v>
      </c>
      <c r="D10" t="s">
        <v>180</v>
      </c>
      <c r="E10">
        <v>3030</v>
      </c>
      <c r="H10" t="s">
        <v>97</v>
      </c>
      <c r="I10">
        <v>590</v>
      </c>
      <c r="J10" t="s">
        <v>81</v>
      </c>
      <c r="K10">
        <v>730</v>
      </c>
    </row>
    <row r="11" spans="1:11">
      <c r="A11">
        <v>10</v>
      </c>
      <c r="B11">
        <v>10</v>
      </c>
      <c r="H11" t="s">
        <v>62</v>
      </c>
      <c r="I11">
        <v>560</v>
      </c>
      <c r="J11" t="s">
        <v>82</v>
      </c>
      <c r="K11">
        <v>1100</v>
      </c>
    </row>
    <row r="12" spans="1:11">
      <c r="A12">
        <v>11</v>
      </c>
      <c r="B12">
        <v>11</v>
      </c>
      <c r="D12" t="s">
        <v>86</v>
      </c>
      <c r="E12">
        <v>3030</v>
      </c>
      <c r="H12" t="s">
        <v>106</v>
      </c>
      <c r="I12">
        <v>680</v>
      </c>
      <c r="J12" t="s">
        <v>78</v>
      </c>
      <c r="K12">
        <v>40</v>
      </c>
    </row>
    <row r="13" spans="1:11">
      <c r="A13">
        <v>12</v>
      </c>
      <c r="B13">
        <v>12</v>
      </c>
      <c r="H13" t="s">
        <v>98</v>
      </c>
      <c r="I13">
        <v>700</v>
      </c>
      <c r="J13" t="s">
        <v>79</v>
      </c>
      <c r="K13">
        <v>50</v>
      </c>
    </row>
    <row r="14" spans="1:11">
      <c r="B14">
        <v>13</v>
      </c>
      <c r="D14" t="s">
        <v>87</v>
      </c>
      <c r="E14">
        <v>3030</v>
      </c>
      <c r="H14" t="s">
        <v>63</v>
      </c>
      <c r="I14">
        <v>560</v>
      </c>
      <c r="J14" t="s">
        <v>80</v>
      </c>
      <c r="K14">
        <v>70</v>
      </c>
    </row>
    <row r="15" spans="1:11">
      <c r="B15">
        <v>14</v>
      </c>
      <c r="H15" t="s">
        <v>107</v>
      </c>
      <c r="I15">
        <v>680</v>
      </c>
      <c r="J15" t="s">
        <v>83</v>
      </c>
      <c r="K15">
        <v>220</v>
      </c>
    </row>
    <row r="16" spans="1:11">
      <c r="B16">
        <v>15</v>
      </c>
      <c r="D16" t="s">
        <v>88</v>
      </c>
      <c r="E16">
        <v>3030</v>
      </c>
      <c r="H16" t="s">
        <v>99</v>
      </c>
      <c r="I16">
        <v>700</v>
      </c>
    </row>
    <row r="17" spans="2:9">
      <c r="B17">
        <v>16</v>
      </c>
      <c r="H17" t="s">
        <v>64</v>
      </c>
      <c r="I17">
        <v>560</v>
      </c>
    </row>
    <row r="18" spans="2:9">
      <c r="B18">
        <v>17</v>
      </c>
      <c r="D18" t="s">
        <v>43</v>
      </c>
      <c r="E18">
        <v>3930</v>
      </c>
      <c r="H18" t="s">
        <v>108</v>
      </c>
      <c r="I18">
        <v>680</v>
      </c>
    </row>
    <row r="19" spans="2:9">
      <c r="B19">
        <v>18</v>
      </c>
      <c r="D19" t="s">
        <v>44</v>
      </c>
      <c r="E19">
        <v>3930</v>
      </c>
      <c r="H19" t="s">
        <v>100</v>
      </c>
      <c r="I19">
        <v>700</v>
      </c>
    </row>
    <row r="20" spans="2:9">
      <c r="B20">
        <v>19</v>
      </c>
      <c r="D20" t="s">
        <v>45</v>
      </c>
      <c r="E20">
        <v>3930</v>
      </c>
      <c r="H20" t="s">
        <v>141</v>
      </c>
      <c r="I20">
        <v>340</v>
      </c>
    </row>
    <row r="21" spans="2:9">
      <c r="B21">
        <v>20</v>
      </c>
      <c r="D21" t="s">
        <v>46</v>
      </c>
      <c r="E21">
        <v>5280</v>
      </c>
      <c r="H21" t="s">
        <v>142</v>
      </c>
      <c r="I21">
        <v>460</v>
      </c>
    </row>
    <row r="22" spans="2:9">
      <c r="B22">
        <v>21</v>
      </c>
      <c r="D22" t="s">
        <v>47</v>
      </c>
      <c r="E22">
        <v>9450</v>
      </c>
      <c r="H22" t="s">
        <v>143</v>
      </c>
      <c r="I22">
        <v>480</v>
      </c>
    </row>
    <row r="23" spans="2:9">
      <c r="B23">
        <v>22</v>
      </c>
      <c r="D23" t="s">
        <v>50</v>
      </c>
      <c r="E23">
        <v>3160</v>
      </c>
      <c r="H23" t="s">
        <v>109</v>
      </c>
      <c r="I23">
        <v>420</v>
      </c>
    </row>
    <row r="24" spans="2:9">
      <c r="B24">
        <v>23</v>
      </c>
      <c r="D24" t="s">
        <v>51</v>
      </c>
      <c r="E24">
        <v>4280</v>
      </c>
      <c r="H24" t="s">
        <v>131</v>
      </c>
      <c r="I24">
        <v>360</v>
      </c>
    </row>
    <row r="25" spans="2:9">
      <c r="B25">
        <v>24</v>
      </c>
      <c r="D25" t="s">
        <v>165</v>
      </c>
      <c r="E25">
        <v>240</v>
      </c>
      <c r="H25" t="s">
        <v>132</v>
      </c>
      <c r="I25">
        <v>360</v>
      </c>
    </row>
    <row r="26" spans="2:9">
      <c r="B26">
        <v>25</v>
      </c>
      <c r="D26" t="s">
        <v>166</v>
      </c>
      <c r="E26">
        <v>30</v>
      </c>
      <c r="H26" t="s">
        <v>110</v>
      </c>
      <c r="I26">
        <v>360</v>
      </c>
    </row>
    <row r="27" spans="2:9">
      <c r="B27">
        <v>26</v>
      </c>
      <c r="H27" t="s">
        <v>101</v>
      </c>
      <c r="I27">
        <v>120</v>
      </c>
    </row>
    <row r="28" spans="2:9">
      <c r="B28">
        <v>27</v>
      </c>
      <c r="H28" t="s">
        <v>102</v>
      </c>
      <c r="I28">
        <v>140</v>
      </c>
    </row>
    <row r="29" spans="2:9">
      <c r="B29">
        <v>28</v>
      </c>
      <c r="H29" t="s">
        <v>65</v>
      </c>
      <c r="I29">
        <v>120</v>
      </c>
    </row>
    <row r="30" spans="2:9">
      <c r="B30">
        <v>29</v>
      </c>
      <c r="H30" t="s">
        <v>66</v>
      </c>
      <c r="I30">
        <v>120</v>
      </c>
    </row>
    <row r="31" spans="2:9">
      <c r="B31">
        <v>30</v>
      </c>
      <c r="H31" t="s">
        <v>67</v>
      </c>
      <c r="I31">
        <v>120</v>
      </c>
    </row>
    <row r="32" spans="2:9">
      <c r="B32">
        <v>31</v>
      </c>
      <c r="H32" t="s">
        <v>68</v>
      </c>
      <c r="I32">
        <v>120</v>
      </c>
    </row>
    <row r="33" spans="8:9">
      <c r="H33" t="s">
        <v>69</v>
      </c>
      <c r="I33">
        <v>120</v>
      </c>
    </row>
    <row r="34" spans="8:9">
      <c r="H34" t="s">
        <v>171</v>
      </c>
      <c r="I34">
        <v>120</v>
      </c>
    </row>
    <row r="35" spans="8:9">
      <c r="H35" t="s">
        <v>172</v>
      </c>
      <c r="I35">
        <v>120</v>
      </c>
    </row>
    <row r="36" spans="8:9">
      <c r="H36" t="s">
        <v>151</v>
      </c>
      <c r="I36">
        <v>160</v>
      </c>
    </row>
    <row r="37" spans="8:9">
      <c r="H37" t="s">
        <v>150</v>
      </c>
      <c r="I37">
        <v>160</v>
      </c>
    </row>
  </sheetData>
  <phoneticPr fontId="2"/>
  <pageMargins left="0.75" right="0.75" top="1" bottom="1" header="0.51200000000000001" footer="0.51200000000000001"/>
  <pageSetup paperSize="9" scale="66" fitToHeight="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/>
  </sheetViews>
  <sheetFormatPr defaultRowHeight="13.5"/>
  <sheetData/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9</vt:i4>
      </vt:variant>
    </vt:vector>
  </HeadingPairs>
  <TitlesOfParts>
    <vt:vector size="13" baseType="lpstr">
      <vt:lpstr>食数表</vt:lpstr>
      <vt:lpstr>食数表(記入例)</vt:lpstr>
      <vt:lpstr>list</vt:lpstr>
      <vt:lpstr>Sheet1</vt:lpstr>
      <vt:lpstr>食数表!Print_Area</vt:lpstr>
      <vt:lpstr>'食数表(記入例)'!Print_Area</vt:lpstr>
      <vt:lpstr>まき等</vt:lpstr>
      <vt:lpstr>教材等</vt:lpstr>
      <vt:lpstr>月</vt:lpstr>
      <vt:lpstr>時間帯</vt:lpstr>
      <vt:lpstr>日</vt:lpstr>
      <vt:lpstr>弁当等</vt:lpstr>
      <vt:lpstr>野外炊飯等メニュー</vt:lpstr>
    </vt:vector>
  </TitlesOfParts>
  <Company>国立青少年教育振興機構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ta.harada</cp:lastModifiedBy>
  <cp:lastPrinted>2023-03-22T01:11:28Z</cp:lastPrinted>
  <dcterms:created xsi:type="dcterms:W3CDTF">2011-07-27T09:02:00Z</dcterms:created>
  <dcterms:modified xsi:type="dcterms:W3CDTF">2023-03-22T01:11:32Z</dcterms:modified>
</cp:coreProperties>
</file>