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24ysu-sv21\国立夜須高原青少年自然の家\事業推進室\03事業推進係\01　研修支援事業\07 印刷物・掲示物に関すること\印刷物\☆利用の手引き\利用の手引き（R７）\04.8月改訂（細則の改定に伴うもの）\"/>
    </mc:Choice>
  </mc:AlternateContent>
  <xr:revisionPtr revIDLastSave="0" documentId="13_ncr:1_{94451A55-9A9B-4A90-AD3D-6B4BA03731EF}" xr6:coauthVersionLast="36" xr6:coauthVersionMax="36" xr10:uidLastSave="{00000000-0000-0000-0000-000000000000}"/>
  <bookViews>
    <workbookView xWindow="32760" yWindow="32760" windowWidth="24225" windowHeight="7905" xr2:uid="{00000000-000D-0000-FFFF-FFFF00000000}"/>
  </bookViews>
  <sheets>
    <sheet name="活動日程表" sheetId="9" r:id="rId1"/>
    <sheet name="【記入例】活動日程表" sheetId="11" r:id="rId2"/>
    <sheet name="list" sheetId="6" r:id="rId3"/>
    <sheet name="Sheet1" sheetId="3" r:id="rId4"/>
  </sheets>
  <definedNames>
    <definedName name="_xlnm.Print_Area" localSheetId="1">【記入例】活動日程表!$A$1:$CJ$53</definedName>
    <definedName name="_xlnm.Print_Area" localSheetId="0">活動日程表!$A$1:$CJ$52</definedName>
    <definedName name="月">list!$A$2:$A$13</definedName>
    <definedName name="都道府県">list!$E$2:$E$48</definedName>
    <definedName name="日">list!$B$2:$B$32</definedName>
  </definedNames>
  <calcPr calcId="191029"/>
</workbook>
</file>

<file path=xl/calcChain.xml><?xml version="1.0" encoding="utf-8"?>
<calcChain xmlns="http://schemas.openxmlformats.org/spreadsheetml/2006/main">
  <c r="AF9" i="11" l="1"/>
  <c r="T9" i="11"/>
  <c r="T9" i="9"/>
  <c r="AF9" i="9"/>
  <c r="CG38" i="11"/>
  <c r="CG30" i="11"/>
  <c r="B25" i="11"/>
  <c r="B27" i="11"/>
  <c r="B23" i="11"/>
  <c r="B39" i="11"/>
  <c r="CG22" i="11"/>
  <c r="AO15" i="11"/>
  <c r="AO14" i="11"/>
  <c r="AO13" i="11"/>
  <c r="AO12" i="11"/>
  <c r="AO16" i="9"/>
  <c r="AO13" i="9"/>
  <c r="AO14" i="9"/>
  <c r="AO15" i="9"/>
  <c r="AO12" i="9"/>
  <c r="B25" i="9"/>
  <c r="B41" i="9"/>
  <c r="B23" i="9"/>
  <c r="B33" i="9"/>
  <c r="CG38" i="9"/>
  <c r="CG30" i="9"/>
  <c r="CG22" i="9"/>
  <c r="AO16" i="11"/>
  <c r="B27" i="9"/>
  <c r="B39" i="9"/>
  <c r="B43" i="9"/>
  <c r="B31" i="9"/>
  <c r="B35" i="9"/>
  <c r="B31" i="11"/>
  <c r="B33" i="11"/>
  <c r="B41" i="11"/>
  <c r="B43" i="11"/>
  <c r="B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国立青少年教育振興機構</author>
    <author>yu.umeda</author>
  </authors>
  <commentList>
    <comment ref="D6" authorId="0" shapeId="0" xr:uid="{00000000-0006-0000-0000-000001000000}">
      <text>
        <r>
          <rPr>
            <sz val="9"/>
            <color indexed="81"/>
            <rFont val="ＭＳ Ｐゴシック"/>
            <family val="3"/>
            <charset val="128"/>
          </rPr>
          <t>郵便番号の上３桁を入力します。</t>
        </r>
      </text>
    </comment>
    <comment ref="H6" authorId="0" shapeId="0" xr:uid="{00000000-0006-0000-0000-000002000000}">
      <text>
        <r>
          <rPr>
            <sz val="9"/>
            <color indexed="81"/>
            <rFont val="ＭＳ Ｐゴシック"/>
            <family val="3"/>
            <charset val="128"/>
          </rPr>
          <t>郵便番号の下４桁を入力します。</t>
        </r>
      </text>
    </comment>
    <comment ref="L6" authorId="1" shapeId="0" xr:uid="{00000000-0006-0000-0000-000003000000}">
      <text>
        <r>
          <rPr>
            <sz val="9"/>
            <color indexed="81"/>
            <rFont val="ＭＳ Ｐゴシック"/>
            <family val="3"/>
            <charset val="128"/>
          </rPr>
          <t>住所のうち都道府県名を選択します。</t>
        </r>
      </text>
    </comment>
    <comment ref="Q6" authorId="0" shapeId="0" xr:uid="{00000000-0006-0000-0000-000004000000}">
      <text>
        <r>
          <rPr>
            <sz val="9"/>
            <color indexed="81"/>
            <rFont val="ＭＳ Ｐゴシック"/>
            <family val="3"/>
            <charset val="128"/>
          </rPr>
          <t>住所の続きを入力します。</t>
        </r>
      </text>
    </comment>
    <comment ref="B7" authorId="1" shapeId="0" xr:uid="{00000000-0006-0000-0000-000005000000}">
      <text>
        <r>
          <rPr>
            <sz val="9"/>
            <color indexed="81"/>
            <rFont val="ＭＳ Ｐゴシック"/>
            <family val="3"/>
            <charset val="128"/>
          </rPr>
          <t>住所の続きを入力します。</t>
        </r>
      </text>
    </comment>
    <comment ref="H9" authorId="1" shapeId="0" xr:uid="{00000000-0006-0000-0000-000006000000}">
      <text>
        <r>
          <rPr>
            <sz val="9"/>
            <color indexed="81"/>
            <rFont val="ＭＳ Ｐゴシック"/>
            <family val="3"/>
            <charset val="128"/>
          </rPr>
          <t>年を入力します。
令和元年は「１」を入力します。</t>
        </r>
      </text>
    </comment>
    <comment ref="L9" authorId="1" shapeId="0" xr:uid="{00000000-0006-0000-0000-000007000000}">
      <text>
        <r>
          <rPr>
            <sz val="9"/>
            <color indexed="81"/>
            <rFont val="ＭＳ Ｐゴシック"/>
            <family val="3"/>
            <charset val="128"/>
          </rPr>
          <t>月を選択または入力します。</t>
        </r>
      </text>
    </comment>
    <comment ref="P9" authorId="1" shapeId="0" xr:uid="{00000000-0006-0000-0000-000008000000}">
      <text>
        <r>
          <rPr>
            <sz val="9"/>
            <color indexed="81"/>
            <rFont val="ＭＳ Ｐゴシック"/>
            <family val="3"/>
            <charset val="128"/>
          </rPr>
          <t>入所日を選択または入力します。</t>
        </r>
      </text>
    </comment>
    <comment ref="T9" authorId="0" shapeId="0" xr:uid="{00000000-0006-0000-0000-000009000000}">
      <text>
        <r>
          <rPr>
            <sz val="9"/>
            <color indexed="81"/>
            <rFont val="ＭＳ Ｐゴシック"/>
            <family val="3"/>
            <charset val="128"/>
          </rPr>
          <t>利用の日付を入力したら、自動的に曜日が表示されます。</t>
        </r>
      </text>
    </comment>
    <comment ref="X9" authorId="1" shapeId="0" xr:uid="{00000000-0006-0000-0000-00000A000000}">
      <text>
        <r>
          <rPr>
            <sz val="9"/>
            <color indexed="81"/>
            <rFont val="ＭＳ Ｐゴシック"/>
            <family val="3"/>
            <charset val="128"/>
          </rPr>
          <t>月を選択または入力します。</t>
        </r>
      </text>
    </comment>
    <comment ref="AB9" authorId="1" shapeId="0" xr:uid="{00000000-0006-0000-0000-00000B000000}">
      <text>
        <r>
          <rPr>
            <sz val="9"/>
            <color indexed="81"/>
            <rFont val="ＭＳ Ｐゴシック"/>
            <family val="3"/>
            <charset val="128"/>
          </rPr>
          <t>退所日を選択または入力します。</t>
        </r>
      </text>
    </comment>
    <comment ref="AF9" authorId="0" shapeId="0" xr:uid="{00000000-0006-0000-0000-00000C000000}">
      <text>
        <r>
          <rPr>
            <sz val="9"/>
            <color indexed="81"/>
            <rFont val="ＭＳ Ｐゴシック"/>
            <family val="3"/>
            <charset val="128"/>
          </rPr>
          <t>利用の日付を入力したら、自動的に曜日が表示されます。</t>
        </r>
      </text>
    </comment>
    <comment ref="AN9" authorId="0" shapeId="0" xr:uid="{00000000-0006-0000-0000-00000D000000}">
      <text>
        <r>
          <rPr>
            <sz val="9"/>
            <color indexed="81"/>
            <rFont val="ＭＳ Ｐゴシック"/>
            <family val="3"/>
            <charset val="128"/>
          </rPr>
          <t>研修会名や利用の趣旨・目的等を入力します。</t>
        </r>
      </text>
    </comment>
    <comment ref="AO12" authorId="0" shapeId="0" xr:uid="{00000000-0006-0000-0000-00000E000000}">
      <text>
        <r>
          <rPr>
            <sz val="9"/>
            <color indexed="81"/>
            <rFont val="ＭＳ Ｐゴシック"/>
            <family val="3"/>
            <charset val="128"/>
          </rPr>
          <t>左セルにそれぞれの内訳人数を入力すると、自動的に合計が表示されます。</t>
        </r>
      </text>
    </comment>
    <comment ref="AO16" authorId="2" shapeId="0" xr:uid="{00000000-0006-0000-0000-00000F000000}">
      <text>
        <r>
          <rPr>
            <sz val="9"/>
            <color indexed="81"/>
            <rFont val="MS P ゴシック"/>
            <family val="3"/>
            <charset val="128"/>
          </rPr>
          <t xml:space="preserve">宿泊人数及び日帰り人数をご入力いただきましたら自動的に計算されます。
</t>
        </r>
      </text>
    </comment>
    <comment ref="CG22" authorId="0" shapeId="0" xr:uid="{00000000-0006-0000-0000-000010000000}">
      <text>
        <r>
          <rPr>
            <sz val="9"/>
            <color indexed="81"/>
            <rFont val="ＭＳ Ｐゴシック"/>
            <family val="3"/>
            <charset val="128"/>
          </rPr>
          <t>下行の男女の人数を入力すると自動的に合計が表示されます。</t>
        </r>
      </text>
    </comment>
    <comment ref="B23" authorId="1" shapeId="0" xr:uid="{00000000-0006-0000-0000-000011000000}">
      <text>
        <r>
          <rPr>
            <sz val="9"/>
            <color indexed="81"/>
            <rFont val="ＭＳ Ｐゴシック"/>
            <family val="3"/>
            <charset val="128"/>
          </rPr>
          <t>月を選択または入力します。</t>
        </r>
      </text>
    </comment>
    <comment ref="B25" authorId="1" shapeId="0" xr:uid="{00000000-0006-0000-0000-000012000000}">
      <text>
        <r>
          <rPr>
            <sz val="9"/>
            <color indexed="81"/>
            <rFont val="ＭＳ Ｐゴシック"/>
            <family val="3"/>
            <charset val="128"/>
          </rPr>
          <t>利用日を選択または入力します。</t>
        </r>
      </text>
    </comment>
    <comment ref="B27" authorId="0" shapeId="0" xr:uid="{00000000-0006-0000-0000-000013000000}">
      <text>
        <r>
          <rPr>
            <sz val="9"/>
            <color indexed="81"/>
            <rFont val="ＭＳ Ｐゴシック"/>
            <family val="3"/>
            <charset val="128"/>
          </rPr>
          <t>利用の日付を入力したら、自動的に曜日が表示されます。</t>
        </r>
      </text>
    </comment>
    <comment ref="CG30" authorId="0" shapeId="0" xr:uid="{00000000-0006-0000-0000-000014000000}">
      <text>
        <r>
          <rPr>
            <sz val="9"/>
            <color indexed="81"/>
            <rFont val="ＭＳ Ｐゴシック"/>
            <family val="3"/>
            <charset val="128"/>
          </rPr>
          <t>下行の男女の人数を入力すると自動的に合計が表示されます。</t>
        </r>
      </text>
    </comment>
    <comment ref="B31" authorId="1" shapeId="0" xr:uid="{00000000-0006-0000-0000-000015000000}">
      <text>
        <r>
          <rPr>
            <sz val="9"/>
            <color indexed="81"/>
            <rFont val="ＭＳ Ｐゴシック"/>
            <family val="3"/>
            <charset val="128"/>
          </rPr>
          <t>月を選択または入力します。</t>
        </r>
      </text>
    </comment>
    <comment ref="B33" authorId="1" shapeId="0" xr:uid="{00000000-0006-0000-0000-000016000000}">
      <text>
        <r>
          <rPr>
            <sz val="9"/>
            <color indexed="81"/>
            <rFont val="ＭＳ Ｐゴシック"/>
            <family val="3"/>
            <charset val="128"/>
          </rPr>
          <t>利用日を選択または入力します。</t>
        </r>
      </text>
    </comment>
    <comment ref="B35" authorId="0" shapeId="0" xr:uid="{00000000-0006-0000-0000-000017000000}">
      <text>
        <r>
          <rPr>
            <sz val="9"/>
            <color indexed="81"/>
            <rFont val="ＭＳ Ｐゴシック"/>
            <family val="3"/>
            <charset val="128"/>
          </rPr>
          <t>利用の日付を入力したら、自動的に曜日が表示されます。</t>
        </r>
      </text>
    </comment>
    <comment ref="CG38" authorId="0" shapeId="0" xr:uid="{00000000-0006-0000-0000-000018000000}">
      <text>
        <r>
          <rPr>
            <sz val="9"/>
            <color indexed="81"/>
            <rFont val="ＭＳ Ｐゴシック"/>
            <family val="3"/>
            <charset val="128"/>
          </rPr>
          <t>下行の男女の人数を入力すると自動的に合計が表示されます。</t>
        </r>
      </text>
    </comment>
    <comment ref="B39" authorId="1" shapeId="0" xr:uid="{00000000-0006-0000-0000-000019000000}">
      <text>
        <r>
          <rPr>
            <sz val="9"/>
            <color indexed="81"/>
            <rFont val="ＭＳ Ｐゴシック"/>
            <family val="3"/>
            <charset val="128"/>
          </rPr>
          <t>月を選択または入力します。</t>
        </r>
      </text>
    </comment>
    <comment ref="B41" authorId="1" shapeId="0" xr:uid="{00000000-0006-0000-0000-00001A000000}">
      <text>
        <r>
          <rPr>
            <sz val="9"/>
            <color indexed="81"/>
            <rFont val="ＭＳ Ｐゴシック"/>
            <family val="3"/>
            <charset val="128"/>
          </rPr>
          <t>利用日を選択または入力します。</t>
        </r>
      </text>
    </comment>
    <comment ref="B43" authorId="0" shapeId="0" xr:uid="{00000000-0006-0000-0000-00001B000000}">
      <text>
        <r>
          <rPr>
            <sz val="9"/>
            <color indexed="81"/>
            <rFont val="ＭＳ Ｐゴシック"/>
            <family val="3"/>
            <charset val="128"/>
          </rPr>
          <t>利用の日付を入力したら、自動的に曜日が表示されます。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国立青少年教育振興機構</author>
    <author>yu.umeda</author>
  </authors>
  <commentList>
    <comment ref="D6" authorId="0" shapeId="0" xr:uid="{00000000-0006-0000-0100-000001000000}">
      <text>
        <r>
          <rPr>
            <sz val="9"/>
            <color indexed="81"/>
            <rFont val="ＭＳ Ｐゴシック"/>
            <family val="3"/>
            <charset val="128"/>
          </rPr>
          <t>郵便番号の上３桁を入力します。</t>
        </r>
      </text>
    </comment>
    <comment ref="H6" authorId="0" shapeId="0" xr:uid="{00000000-0006-0000-0100-000002000000}">
      <text>
        <r>
          <rPr>
            <sz val="9"/>
            <color indexed="81"/>
            <rFont val="ＭＳ Ｐゴシック"/>
            <family val="3"/>
            <charset val="128"/>
          </rPr>
          <t>郵便番号の下４桁を入力します。</t>
        </r>
      </text>
    </comment>
    <comment ref="L6" authorId="1" shapeId="0" xr:uid="{00000000-0006-0000-0100-000003000000}">
      <text>
        <r>
          <rPr>
            <sz val="9"/>
            <color indexed="81"/>
            <rFont val="ＭＳ Ｐゴシック"/>
            <family val="3"/>
            <charset val="128"/>
          </rPr>
          <t>住所のうち都道府県名を選択します。</t>
        </r>
      </text>
    </comment>
    <comment ref="Q6" authorId="0" shapeId="0" xr:uid="{00000000-0006-0000-0100-000004000000}">
      <text>
        <r>
          <rPr>
            <sz val="9"/>
            <color indexed="81"/>
            <rFont val="ＭＳ Ｐゴシック"/>
            <family val="3"/>
            <charset val="128"/>
          </rPr>
          <t>住所の続きを入力します。</t>
        </r>
      </text>
    </comment>
    <comment ref="B7" authorId="1" shapeId="0" xr:uid="{00000000-0006-0000-0100-000005000000}">
      <text>
        <r>
          <rPr>
            <sz val="9"/>
            <color indexed="81"/>
            <rFont val="ＭＳ Ｐゴシック"/>
            <family val="3"/>
            <charset val="128"/>
          </rPr>
          <t>住所の続きを入力します。</t>
        </r>
      </text>
    </comment>
    <comment ref="H9" authorId="1" shapeId="0" xr:uid="{00000000-0006-0000-0100-000006000000}">
      <text>
        <r>
          <rPr>
            <sz val="9"/>
            <color indexed="81"/>
            <rFont val="ＭＳ Ｐゴシック"/>
            <family val="3"/>
            <charset val="128"/>
          </rPr>
          <t>年を入力します。
令和元年は「１」を入力します。</t>
        </r>
      </text>
    </comment>
    <comment ref="L9" authorId="1" shapeId="0" xr:uid="{00000000-0006-0000-0100-000007000000}">
      <text>
        <r>
          <rPr>
            <sz val="9"/>
            <color indexed="81"/>
            <rFont val="ＭＳ Ｐゴシック"/>
            <family val="3"/>
            <charset val="128"/>
          </rPr>
          <t>月を選択または入力します。</t>
        </r>
      </text>
    </comment>
    <comment ref="P9" authorId="1" shapeId="0" xr:uid="{00000000-0006-0000-0100-000008000000}">
      <text>
        <r>
          <rPr>
            <sz val="9"/>
            <color indexed="81"/>
            <rFont val="ＭＳ Ｐゴシック"/>
            <family val="3"/>
            <charset val="128"/>
          </rPr>
          <t>入所日を選択または入力します。</t>
        </r>
      </text>
    </comment>
    <comment ref="T9" authorId="0" shapeId="0" xr:uid="{00000000-0006-0000-0100-000009000000}">
      <text>
        <r>
          <rPr>
            <sz val="9"/>
            <color indexed="81"/>
            <rFont val="ＭＳ Ｐゴシック"/>
            <family val="3"/>
            <charset val="128"/>
          </rPr>
          <t>利用の日付を入力したら、自動的に曜日が表示されます。</t>
        </r>
      </text>
    </comment>
    <comment ref="X9" authorId="1" shapeId="0" xr:uid="{00000000-0006-0000-0100-00000A000000}">
      <text>
        <r>
          <rPr>
            <sz val="9"/>
            <color indexed="81"/>
            <rFont val="ＭＳ Ｐゴシック"/>
            <family val="3"/>
            <charset val="128"/>
          </rPr>
          <t>月を選択または入力します。</t>
        </r>
      </text>
    </comment>
    <comment ref="AB9" authorId="1" shapeId="0" xr:uid="{00000000-0006-0000-0100-00000B000000}">
      <text>
        <r>
          <rPr>
            <sz val="9"/>
            <color indexed="81"/>
            <rFont val="ＭＳ Ｐゴシック"/>
            <family val="3"/>
            <charset val="128"/>
          </rPr>
          <t>退所日を選択または入力します。</t>
        </r>
      </text>
    </comment>
    <comment ref="AF9" authorId="0" shapeId="0" xr:uid="{00000000-0006-0000-0100-00000C000000}">
      <text>
        <r>
          <rPr>
            <sz val="9"/>
            <color indexed="81"/>
            <rFont val="ＭＳ Ｐゴシック"/>
            <family val="3"/>
            <charset val="128"/>
          </rPr>
          <t>利用の日付を入力したら、自動的に曜日が表示されます。</t>
        </r>
      </text>
    </comment>
    <comment ref="AN9" authorId="0" shapeId="0" xr:uid="{00000000-0006-0000-0100-00000D000000}">
      <text>
        <r>
          <rPr>
            <sz val="9"/>
            <color indexed="81"/>
            <rFont val="ＭＳ Ｐゴシック"/>
            <family val="3"/>
            <charset val="128"/>
          </rPr>
          <t>研修会名や利用の趣旨・目的等を入力します。</t>
        </r>
      </text>
    </comment>
    <comment ref="AO12" authorId="0" shapeId="0" xr:uid="{00000000-0006-0000-0100-00000E000000}">
      <text>
        <r>
          <rPr>
            <sz val="9"/>
            <color indexed="81"/>
            <rFont val="ＭＳ Ｐゴシック"/>
            <family val="3"/>
            <charset val="128"/>
          </rPr>
          <t>左セルにそれぞれの内訳人数を入力すると、自動的に合計が表示されます。</t>
        </r>
      </text>
    </comment>
    <comment ref="AO16" authorId="2" shapeId="0" xr:uid="{00000000-0006-0000-0100-00000F000000}">
      <text>
        <r>
          <rPr>
            <sz val="9"/>
            <color indexed="81"/>
            <rFont val="MS P ゴシック"/>
            <family val="3"/>
            <charset val="128"/>
          </rPr>
          <t xml:space="preserve">宿泊人数及び日帰り人数をご入力いただきましたら自動的に計算されます。
</t>
        </r>
      </text>
    </comment>
    <comment ref="CG22" authorId="0" shapeId="0" xr:uid="{00000000-0006-0000-0100-000010000000}">
      <text>
        <r>
          <rPr>
            <sz val="9"/>
            <color indexed="81"/>
            <rFont val="ＭＳ Ｐゴシック"/>
            <family val="3"/>
            <charset val="128"/>
          </rPr>
          <t>下行の男女の人数を入力すると自動的に合計が表示されます。</t>
        </r>
      </text>
    </comment>
    <comment ref="B23" authorId="1" shapeId="0" xr:uid="{00000000-0006-0000-0100-000011000000}">
      <text>
        <r>
          <rPr>
            <sz val="9"/>
            <color indexed="81"/>
            <rFont val="ＭＳ Ｐゴシック"/>
            <family val="3"/>
            <charset val="128"/>
          </rPr>
          <t>月を選択または入力します。</t>
        </r>
      </text>
    </comment>
    <comment ref="B25" authorId="1" shapeId="0" xr:uid="{00000000-0006-0000-0100-000012000000}">
      <text>
        <r>
          <rPr>
            <sz val="9"/>
            <color indexed="81"/>
            <rFont val="ＭＳ Ｐゴシック"/>
            <family val="3"/>
            <charset val="128"/>
          </rPr>
          <t>利用日を選択または入力します。</t>
        </r>
      </text>
    </comment>
    <comment ref="B27" authorId="0" shapeId="0" xr:uid="{00000000-0006-0000-0100-000013000000}">
      <text>
        <r>
          <rPr>
            <sz val="9"/>
            <color indexed="81"/>
            <rFont val="ＭＳ Ｐゴシック"/>
            <family val="3"/>
            <charset val="128"/>
          </rPr>
          <t>利用の日付を入力したら、自動的に曜日が表示されます。</t>
        </r>
      </text>
    </comment>
    <comment ref="CG30" authorId="0" shapeId="0" xr:uid="{00000000-0006-0000-0100-000014000000}">
      <text>
        <r>
          <rPr>
            <sz val="9"/>
            <color indexed="81"/>
            <rFont val="ＭＳ Ｐゴシック"/>
            <family val="3"/>
            <charset val="128"/>
          </rPr>
          <t>下行の男女の人数を入力すると自動的に合計が表示されます。</t>
        </r>
      </text>
    </comment>
    <comment ref="B31" authorId="1" shapeId="0" xr:uid="{00000000-0006-0000-0100-000015000000}">
      <text>
        <r>
          <rPr>
            <sz val="9"/>
            <color indexed="81"/>
            <rFont val="ＭＳ Ｐゴシック"/>
            <family val="3"/>
            <charset val="128"/>
          </rPr>
          <t>月を選択または入力します。</t>
        </r>
      </text>
    </comment>
    <comment ref="B33" authorId="1" shapeId="0" xr:uid="{00000000-0006-0000-0100-000016000000}">
      <text>
        <r>
          <rPr>
            <sz val="9"/>
            <color indexed="81"/>
            <rFont val="ＭＳ Ｐゴシック"/>
            <family val="3"/>
            <charset val="128"/>
          </rPr>
          <t>利用日を選択または入力します。</t>
        </r>
      </text>
    </comment>
    <comment ref="B35" authorId="0" shapeId="0" xr:uid="{00000000-0006-0000-0100-000017000000}">
      <text>
        <r>
          <rPr>
            <sz val="9"/>
            <color indexed="81"/>
            <rFont val="ＭＳ Ｐゴシック"/>
            <family val="3"/>
            <charset val="128"/>
          </rPr>
          <t>利用の日付を入力したら、自動的に曜日が表示されます。</t>
        </r>
      </text>
    </comment>
    <comment ref="CG38" authorId="0" shapeId="0" xr:uid="{00000000-0006-0000-0100-000018000000}">
      <text>
        <r>
          <rPr>
            <sz val="9"/>
            <color indexed="81"/>
            <rFont val="ＭＳ Ｐゴシック"/>
            <family val="3"/>
            <charset val="128"/>
          </rPr>
          <t>下行の男女の人数を入力すると自動的に合計が表示されます。</t>
        </r>
      </text>
    </comment>
    <comment ref="B39" authorId="1" shapeId="0" xr:uid="{00000000-0006-0000-0100-000019000000}">
      <text>
        <r>
          <rPr>
            <sz val="9"/>
            <color indexed="81"/>
            <rFont val="ＭＳ Ｐゴシック"/>
            <family val="3"/>
            <charset val="128"/>
          </rPr>
          <t>月を選択または入力します。</t>
        </r>
      </text>
    </comment>
    <comment ref="B41" authorId="1" shapeId="0" xr:uid="{00000000-0006-0000-0100-00001A000000}">
      <text>
        <r>
          <rPr>
            <sz val="9"/>
            <color indexed="81"/>
            <rFont val="ＭＳ Ｐゴシック"/>
            <family val="3"/>
            <charset val="128"/>
          </rPr>
          <t>利用日を選択または入力します。</t>
        </r>
      </text>
    </comment>
    <comment ref="B43" authorId="0" shapeId="0" xr:uid="{00000000-0006-0000-0100-00001B000000}">
      <text>
        <r>
          <rPr>
            <sz val="9"/>
            <color indexed="81"/>
            <rFont val="ＭＳ Ｐゴシック"/>
            <family val="3"/>
            <charset val="128"/>
          </rPr>
          <t>利用の日付を入力したら、自動的に曜日が表示されます。</t>
        </r>
      </text>
    </comment>
  </commentList>
</comments>
</file>

<file path=xl/sharedStrings.xml><?xml version="1.0" encoding="utf-8"?>
<sst xmlns="http://schemas.openxmlformats.org/spreadsheetml/2006/main" count="417" uniqueCount="248">
  <si>
    <t>団体名</t>
    <rPh sb="0" eb="3">
      <t>ダンタイメイ</t>
    </rPh>
    <phoneticPr fontId="1"/>
  </si>
  <si>
    <t>備考</t>
    <rPh sb="0" eb="2">
      <t>ビコウ</t>
    </rPh>
    <phoneticPr fontId="1"/>
  </si>
  <si>
    <t>利用期間</t>
    <rPh sb="0" eb="2">
      <t>リヨウ</t>
    </rPh>
    <rPh sb="2" eb="4">
      <t>キカン</t>
    </rPh>
    <phoneticPr fontId="1"/>
  </si>
  <si>
    <t>利用人数</t>
    <rPh sb="0" eb="2">
      <t>リヨウ</t>
    </rPh>
    <rPh sb="2" eb="4">
      <t>ニンズウ</t>
    </rPh>
    <phoneticPr fontId="1"/>
  </si>
  <si>
    <t>小学生</t>
    <rPh sb="0" eb="3">
      <t>ショウガクセイ</t>
    </rPh>
    <phoneticPr fontId="1"/>
  </si>
  <si>
    <t>中学生</t>
    <rPh sb="0" eb="3">
      <t>チュウガクセイ</t>
    </rPh>
    <phoneticPr fontId="1"/>
  </si>
  <si>
    <t>高校生</t>
    <rPh sb="0" eb="3">
      <t>コウコウセイ</t>
    </rPh>
    <phoneticPr fontId="1"/>
  </si>
  <si>
    <t>合計</t>
    <rPh sb="0" eb="2">
      <t>ゴウケイ</t>
    </rPh>
    <phoneticPr fontId="1"/>
  </si>
  <si>
    <t>男</t>
    <rPh sb="0" eb="1">
      <t>オトコ</t>
    </rPh>
    <phoneticPr fontId="1"/>
  </si>
  <si>
    <t>女</t>
    <rPh sb="0" eb="1">
      <t>オンナ</t>
    </rPh>
    <phoneticPr fontId="1"/>
  </si>
  <si>
    <t>宿泊人数</t>
    <rPh sb="0" eb="2">
      <t>シュクハク</t>
    </rPh>
    <rPh sb="2" eb="4">
      <t>ニンズウ</t>
    </rPh>
    <phoneticPr fontId="1"/>
  </si>
  <si>
    <t>朝食</t>
    <rPh sb="0" eb="2">
      <t>チョウショク</t>
    </rPh>
    <phoneticPr fontId="1"/>
  </si>
  <si>
    <t>昼食</t>
    <rPh sb="0" eb="2">
      <t>チュウショク</t>
    </rPh>
    <phoneticPr fontId="1"/>
  </si>
  <si>
    <t>夕食</t>
    <rPh sb="0" eb="2">
      <t>ユウショク</t>
    </rPh>
    <phoneticPr fontId="1"/>
  </si>
  <si>
    <t>消灯</t>
    <rPh sb="0" eb="2">
      <t>ショウトウ</t>
    </rPh>
    <phoneticPr fontId="1"/>
  </si>
  <si>
    <t>１日目</t>
    <rPh sb="1" eb="3">
      <t>ニチメ</t>
    </rPh>
    <phoneticPr fontId="1"/>
  </si>
  <si>
    <t>晴天</t>
    <rPh sb="0" eb="2">
      <t>セイテン</t>
    </rPh>
    <phoneticPr fontId="1"/>
  </si>
  <si>
    <t>計</t>
    <rPh sb="0" eb="1">
      <t>ケイ</t>
    </rPh>
    <phoneticPr fontId="1"/>
  </si>
  <si>
    <t>荒天</t>
    <rPh sb="0" eb="2">
      <t>コウテン</t>
    </rPh>
    <phoneticPr fontId="1"/>
  </si>
  <si>
    <t>２日目</t>
    <rPh sb="1" eb="3">
      <t>ニチメ</t>
    </rPh>
    <phoneticPr fontId="1"/>
  </si>
  <si>
    <t>３日目</t>
    <rPh sb="1" eb="3">
      <t>ニチメ</t>
    </rPh>
    <phoneticPr fontId="1"/>
  </si>
  <si>
    <t>○ご記入いただいた個人情報は、当機構の規程等に基づき適切に管理し、当施設の利用に関する事務にのみ使用し、法令等に定める場合を除いて第三者に開示することはありません。</t>
    <rPh sb="2" eb="4">
      <t>キニュウ</t>
    </rPh>
    <rPh sb="9" eb="11">
      <t>コジン</t>
    </rPh>
    <rPh sb="11" eb="13">
      <t>ジョウホウ</t>
    </rPh>
    <rPh sb="15" eb="16">
      <t>トウ</t>
    </rPh>
    <rPh sb="16" eb="18">
      <t>キコウ</t>
    </rPh>
    <rPh sb="19" eb="21">
      <t>キテイ</t>
    </rPh>
    <rPh sb="21" eb="22">
      <t>トウ</t>
    </rPh>
    <rPh sb="23" eb="24">
      <t>モト</t>
    </rPh>
    <rPh sb="26" eb="28">
      <t>テキセツ</t>
    </rPh>
    <rPh sb="29" eb="31">
      <t>カンリ</t>
    </rPh>
    <rPh sb="33" eb="34">
      <t>トウ</t>
    </rPh>
    <rPh sb="34" eb="36">
      <t>シセツ</t>
    </rPh>
    <rPh sb="37" eb="39">
      <t>リヨウ</t>
    </rPh>
    <rPh sb="40" eb="41">
      <t>カン</t>
    </rPh>
    <rPh sb="43" eb="45">
      <t>ジム</t>
    </rPh>
    <rPh sb="48" eb="50">
      <t>シヨウ</t>
    </rPh>
    <rPh sb="52" eb="55">
      <t>ホウレイトウ</t>
    </rPh>
    <rPh sb="56" eb="57">
      <t>サダ</t>
    </rPh>
    <rPh sb="59" eb="61">
      <t>バアイ</t>
    </rPh>
    <rPh sb="62" eb="63">
      <t>ノゾ</t>
    </rPh>
    <rPh sb="65" eb="66">
      <t>ダイ</t>
    </rPh>
    <rPh sb="66" eb="67">
      <t>３</t>
    </rPh>
    <rPh sb="67" eb="68">
      <t>モノ</t>
    </rPh>
    <rPh sb="69" eb="71">
      <t>カイジ</t>
    </rPh>
    <phoneticPr fontId="1"/>
  </si>
  <si>
    <t>大学生等</t>
    <rPh sb="0" eb="3">
      <t>ダイガクセイ</t>
    </rPh>
    <rPh sb="3" eb="4">
      <t>ナド</t>
    </rPh>
    <phoneticPr fontId="1"/>
  </si>
  <si>
    <t>月</t>
    <rPh sb="0" eb="1">
      <t>ガツ</t>
    </rPh>
    <phoneticPr fontId="1"/>
  </si>
  <si>
    <t>日</t>
    <rPh sb="0" eb="1">
      <t>ニチ</t>
    </rPh>
    <phoneticPr fontId="1"/>
  </si>
  <si>
    <t>場所</t>
    <rPh sb="0" eb="2">
      <t>バショ</t>
    </rPh>
    <phoneticPr fontId="1"/>
  </si>
  <si>
    <t>退所点検(退所日)</t>
    <rPh sb="0" eb="2">
      <t>タイショ</t>
    </rPh>
    <rPh sb="2" eb="4">
      <t>テンケン</t>
    </rPh>
    <rPh sb="5" eb="7">
      <t>タイショ</t>
    </rPh>
    <rPh sb="7" eb="8">
      <t>ビ</t>
    </rPh>
    <phoneticPr fontId="1"/>
  </si>
  <si>
    <t>連絡会</t>
    <rPh sb="0" eb="2">
      <t>レンラク</t>
    </rPh>
    <rPh sb="2" eb="3">
      <t>カイ</t>
    </rPh>
    <phoneticPr fontId="1"/>
  </si>
  <si>
    <t>代表者</t>
    <rPh sb="0" eb="3">
      <t>ダイヒョウシャ</t>
    </rPh>
    <phoneticPr fontId="1"/>
  </si>
  <si>
    <t>担当者</t>
    <rPh sb="0" eb="3">
      <t>タントウシャ</t>
    </rPh>
    <phoneticPr fontId="1"/>
  </si>
  <si>
    <t>夜須　次郎</t>
    <rPh sb="0" eb="2">
      <t>ヤス</t>
    </rPh>
    <rPh sb="3" eb="5">
      <t>ジロウ</t>
    </rPh>
    <phoneticPr fontId="1"/>
  </si>
  <si>
    <t>自家用車</t>
    <rPh sb="0" eb="4">
      <t>ジカヨウシャ</t>
    </rPh>
    <phoneticPr fontId="1"/>
  </si>
  <si>
    <t>停め置き</t>
    <rPh sb="0" eb="1">
      <t>ト</t>
    </rPh>
    <rPh sb="2" eb="3">
      <t>オ</t>
    </rPh>
    <phoneticPr fontId="1"/>
  </si>
  <si>
    <t>送迎のみ</t>
    <rPh sb="0" eb="2">
      <t>ソウゲイ</t>
    </rPh>
    <phoneticPr fontId="1"/>
  </si>
  <si>
    <t>時刻</t>
    <rPh sb="0" eb="2">
      <t>ジコク</t>
    </rPh>
    <phoneticPr fontId="1"/>
  </si>
  <si>
    <t>携帯</t>
    <rPh sb="0" eb="2">
      <t>ケイタイ</t>
    </rPh>
    <phoneticPr fontId="1"/>
  </si>
  <si>
    <t>入庫台数</t>
    <rPh sb="0" eb="2">
      <t>ニュウコ</t>
    </rPh>
    <rPh sb="2" eb="4">
      <t>ダイスウ</t>
    </rPh>
    <phoneticPr fontId="1"/>
  </si>
  <si>
    <t>住　所</t>
    <rPh sb="0" eb="1">
      <t>ジュウ</t>
    </rPh>
    <rPh sb="2" eb="3">
      <t>ショ</t>
    </rPh>
    <phoneticPr fontId="1"/>
  </si>
  <si>
    <t>小型バス</t>
    <rPh sb="0" eb="2">
      <t>コガタ</t>
    </rPh>
    <phoneticPr fontId="1"/>
  </si>
  <si>
    <t>中型バス</t>
    <rPh sb="0" eb="2">
      <t>チュウガタ</t>
    </rPh>
    <phoneticPr fontId="1"/>
  </si>
  <si>
    <t>大型バス</t>
    <rPh sb="0" eb="2">
      <t>オオガタ</t>
    </rPh>
    <phoneticPr fontId="1"/>
  </si>
  <si>
    <t>希望貸出物品</t>
    <rPh sb="0" eb="2">
      <t>キボウ</t>
    </rPh>
    <rPh sb="2" eb="4">
      <t>カシダシ</t>
    </rPh>
    <rPh sb="4" eb="6">
      <t>ブッピン</t>
    </rPh>
    <phoneticPr fontId="1"/>
  </si>
  <si>
    <t>国立夜須高原青少年自然の家</t>
    <rPh sb="0" eb="2">
      <t>コクリツ</t>
    </rPh>
    <rPh sb="2" eb="4">
      <t>ヤス</t>
    </rPh>
    <rPh sb="4" eb="6">
      <t>コウゲン</t>
    </rPh>
    <rPh sb="6" eb="9">
      <t>セイショウネン</t>
    </rPh>
    <rPh sb="9" eb="11">
      <t>シゼン</t>
    </rPh>
    <rPh sb="12" eb="13">
      <t>イエ</t>
    </rPh>
    <phoneticPr fontId="1"/>
  </si>
  <si>
    <t>フリガナ</t>
    <phoneticPr fontId="1"/>
  </si>
  <si>
    <t>夜須　太郎</t>
    <rPh sb="0" eb="2">
      <t>ヤス</t>
    </rPh>
    <rPh sb="3" eb="5">
      <t>タロウ</t>
    </rPh>
    <phoneticPr fontId="1"/>
  </si>
  <si>
    <t>月</t>
    <rPh sb="0" eb="1">
      <t>ゲツ</t>
    </rPh>
    <phoneticPr fontId="1"/>
  </si>
  <si>
    <t>日</t>
    <rPh sb="0" eb="1">
      <t>ジツ</t>
    </rPh>
    <phoneticPr fontId="1"/>
  </si>
  <si>
    <t>地域コード</t>
    <rPh sb="0" eb="2">
      <t>チイキ</t>
    </rPh>
    <phoneticPr fontId="1"/>
  </si>
  <si>
    <t>地域名</t>
    <rPh sb="0" eb="3">
      <t>チイキメイ</t>
    </rPh>
    <phoneticPr fontId="1"/>
  </si>
  <si>
    <t>都道府県</t>
    <rPh sb="0" eb="4">
      <t>トドウフケン</t>
    </rPh>
    <phoneticPr fontId="1"/>
  </si>
  <si>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</si>
  <si>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</si>
  <si>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</si>
  <si>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</si>
  <si>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</si>
  <si>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</si>
  <si>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</si>
  <si>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</si>
  <si>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</si>
  <si>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</si>
  <si>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</si>
  <si>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</si>
  <si>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</si>
  <si>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</si>
  <si>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</si>
  <si>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</si>
  <si>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</si>
  <si>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</si>
  <si>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</si>
  <si>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</si>
  <si>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</si>
  <si>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</si>
  <si>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</si>
  <si>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</si>
  <si>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</si>
  <si>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</si>
  <si>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</si>
  <si>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</si>
  <si>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</si>
  <si>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</si>
  <si>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</si>
  <si>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</si>
  <si>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</si>
  <si>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</si>
  <si>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</si>
  <si>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</si>
  <si>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</si>
  <si>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</si>
  <si>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</si>
  <si>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</si>
  <si>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</si>
  <si>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</si>
  <si>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</si>
  <si>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</si>
  <si>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</si>
  <si>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</si>
  <si>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</si>
  <si>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　国</t>
  </si>
  <si>
    <t>北海道・東北</t>
  </si>
  <si>
    <t>関　東</t>
  </si>
  <si>
    <t>中　部</t>
  </si>
  <si>
    <t>近　畿</t>
  </si>
  <si>
    <t>中国・四国</t>
  </si>
  <si>
    <t>九州・沖縄</t>
  </si>
  <si>
    <t>外　国</t>
  </si>
  <si>
    <t>　　福岡県</t>
  </si>
  <si>
    <t>（記入する住所・連絡先の該当の方にチェックを入れてください）</t>
    <rPh sb="1" eb="3">
      <t>キニュウ</t>
    </rPh>
    <rPh sb="5" eb="7">
      <t>ジュウショ</t>
    </rPh>
    <rPh sb="8" eb="11">
      <t>レンラクサキ</t>
    </rPh>
    <rPh sb="12" eb="14">
      <t>ガイトウ</t>
    </rPh>
    <rPh sb="15" eb="16">
      <t>カタ</t>
    </rPh>
    <rPh sb="22" eb="23">
      <t>イ</t>
    </rPh>
    <phoneticPr fontId="1"/>
  </si>
  <si>
    <r>
      <t>つどい</t>
    </r>
    <r>
      <rPr>
        <sz val="9"/>
        <rFont val="ＭＳ Ｐ明朝"/>
        <family val="1"/>
        <charset val="128"/>
      </rPr>
      <t>(15分程度)</t>
    </r>
    <rPh sb="6" eb="7">
      <t>フン</t>
    </rPh>
    <rPh sb="7" eb="9">
      <t>テイド</t>
    </rPh>
    <phoneticPr fontId="1"/>
  </si>
  <si>
    <t>　　北海道</t>
  </si>
  <si>
    <t>　　青森県</t>
  </si>
  <si>
    <t>　　岩手県</t>
  </si>
  <si>
    <t>　　宮城県</t>
  </si>
  <si>
    <t>　　秋田県</t>
  </si>
  <si>
    <t>　　山形県</t>
  </si>
  <si>
    <t>　　福島県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</si>
  <si>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</si>
  <si>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</si>
  <si>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</si>
  <si>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</si>
  <si>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</si>
  <si>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</si>
  <si>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</si>
  <si>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</si>
  <si>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</si>
  <si>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</si>
  <si>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</si>
  <si>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</si>
  <si>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</si>
  <si>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</si>
  <si>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</si>
  <si>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</si>
  <si>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</si>
  <si>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</si>
  <si>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</si>
  <si>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</si>
  <si>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</si>
  <si>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</si>
  <si>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</si>
  <si>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</si>
  <si>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</si>
  <si>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</si>
  <si>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</si>
  <si>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</si>
  <si>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</si>
  <si>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</si>
  <si>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</si>
  <si>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</si>
  <si>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佐賀県</t>
  </si>
  <si>
    <t>　　長崎県</t>
  </si>
  <si>
    <t>　　熊本県</t>
  </si>
  <si>
    <t>　　大分県</t>
  </si>
  <si>
    <t>　　宮崎県</t>
  </si>
  <si>
    <t>　鹿児島県</t>
  </si>
  <si>
    <t>　　沖縄県</t>
  </si>
  <si>
    <t>入所</t>
    <rPh sb="0" eb="2">
      <t>ニュウショ</t>
    </rPh>
    <phoneticPr fontId="1"/>
  </si>
  <si>
    <t>入所手続</t>
    <rPh sb="0" eb="2">
      <t>ニュウショ</t>
    </rPh>
    <rPh sb="2" eb="4">
      <t>テツヅ</t>
    </rPh>
    <phoneticPr fontId="1"/>
  </si>
  <si>
    <t>準備</t>
    <rPh sb="0" eb="2">
      <t>ジュンビ</t>
    </rPh>
    <phoneticPr fontId="1"/>
  </si>
  <si>
    <t>昼食
（持参
弁当）</t>
    <rPh sb="0" eb="2">
      <t>チュウショク</t>
    </rPh>
    <rPh sb="4" eb="6">
      <t>ジサン</t>
    </rPh>
    <rPh sb="7" eb="9">
      <t>ベントウ</t>
    </rPh>
    <phoneticPr fontId="1"/>
  </si>
  <si>
    <t>夕食・入浴</t>
    <rPh sb="0" eb="2">
      <t>ユウショク</t>
    </rPh>
    <rPh sb="3" eb="5">
      <t>ニュウヨク</t>
    </rPh>
    <phoneticPr fontId="1"/>
  </si>
  <si>
    <t>奉仕
活動</t>
    <rPh sb="0" eb="2">
      <t>ホウシ</t>
    </rPh>
    <rPh sb="3" eb="5">
      <t>カツドウ</t>
    </rPh>
    <phoneticPr fontId="1"/>
  </si>
  <si>
    <t>奉仕活動</t>
    <rPh sb="0" eb="2">
      <t>ホウシ</t>
    </rPh>
    <rPh sb="2" eb="4">
      <t>カツドウ</t>
    </rPh>
    <phoneticPr fontId="1"/>
  </si>
  <si>
    <t>キャンプ
ファイヤー
準備</t>
    <rPh sb="11" eb="13">
      <t>ジュンビ</t>
    </rPh>
    <phoneticPr fontId="1"/>
  </si>
  <si>
    <t>打合せ
・就寝
準備</t>
    <rPh sb="0" eb="2">
      <t>ウチアワ</t>
    </rPh>
    <rPh sb="5" eb="7">
      <t>シュウシン</t>
    </rPh>
    <rPh sb="8" eb="10">
      <t>ジュンビ</t>
    </rPh>
    <phoneticPr fontId="1"/>
  </si>
  <si>
    <t>宿泊室</t>
    <rPh sb="0" eb="3">
      <t>シュクハクシツ</t>
    </rPh>
    <phoneticPr fontId="1"/>
  </si>
  <si>
    <t>ファイヤー場</t>
    <rPh sb="5" eb="6">
      <t>ジョウ</t>
    </rPh>
    <phoneticPr fontId="1"/>
  </si>
  <si>
    <t>キャンドル
のつどい
準備</t>
    <rPh sb="11" eb="13">
      <t>ジュンビ</t>
    </rPh>
    <phoneticPr fontId="1"/>
  </si>
  <si>
    <t>退所点検</t>
    <rPh sb="0" eb="2">
      <t>タイショ</t>
    </rPh>
    <rPh sb="2" eb="4">
      <t>テンケン</t>
    </rPh>
    <phoneticPr fontId="1"/>
  </si>
  <si>
    <t>清掃</t>
    <rPh sb="0" eb="2">
      <t>セイソウ</t>
    </rPh>
    <phoneticPr fontId="1"/>
  </si>
  <si>
    <t>退所式</t>
    <rPh sb="0" eb="2">
      <t>タイショ</t>
    </rPh>
    <rPh sb="2" eb="3">
      <t>シキ</t>
    </rPh>
    <phoneticPr fontId="1"/>
  </si>
  <si>
    <t>退所</t>
    <rPh sb="0" eb="2">
      <t>タイショ</t>
    </rPh>
    <phoneticPr fontId="1"/>
  </si>
  <si>
    <t>野外炊飯場</t>
    <rPh sb="0" eb="2">
      <t>ヤガイ</t>
    </rPh>
    <rPh sb="2" eb="4">
      <t>スイハン</t>
    </rPh>
    <rPh sb="4" eb="5">
      <t>ジョウ</t>
    </rPh>
    <phoneticPr fontId="1"/>
  </si>
  <si>
    <t>レストラン弁当</t>
    <rPh sb="5" eb="7">
      <t>ベントウ</t>
    </rPh>
    <phoneticPr fontId="1"/>
  </si>
  <si>
    <t>自由</t>
    <rPh sb="0" eb="2">
      <t>ジユウ</t>
    </rPh>
    <phoneticPr fontId="1"/>
  </si>
  <si>
    <t>つどい</t>
    <phoneticPr fontId="1"/>
  </si>
  <si>
    <t>キャンプ
ファイヤー</t>
    <phoneticPr fontId="1"/>
  </si>
  <si>
    <t>キャンドル
のつどい</t>
    <phoneticPr fontId="1"/>
  </si>
  <si>
    <t>アンプ</t>
    <phoneticPr fontId="1"/>
  </si>
  <si>
    <t>キーボード</t>
    <phoneticPr fontId="1"/>
  </si>
  <si>
    <t>打合せ・
登山
準備</t>
    <rPh sb="0" eb="2">
      <t>ウチアワ</t>
    </rPh>
    <rPh sb="5" eb="7">
      <t>トザン</t>
    </rPh>
    <rPh sb="8" eb="10">
      <t>ジュンビ</t>
    </rPh>
    <phoneticPr fontId="1"/>
  </si>
  <si>
    <t>クリーンアップ活動を含めた大根地山登山
（昼食はレストラン弁当）</t>
    <rPh sb="21" eb="23">
      <t>チュウショク</t>
    </rPh>
    <phoneticPr fontId="1"/>
  </si>
  <si>
    <t>ＴＥＬ</t>
    <phoneticPr fontId="1"/>
  </si>
  <si>
    <t>〒</t>
    <phoneticPr fontId="1"/>
  </si>
  <si>
    <t>－</t>
    <phoneticPr fontId="1"/>
  </si>
  <si>
    <t>ＦＡＸ</t>
    <phoneticPr fontId="1"/>
  </si>
  <si>
    <t>　　</t>
    <phoneticPr fontId="1"/>
  </si>
  <si>
    <t>ニュースポーツ</t>
    <phoneticPr fontId="1"/>
  </si>
  <si>
    <t>プレイホール</t>
    <phoneticPr fontId="1"/>
  </si>
  <si>
    <t>未就学児
（3歳～）</t>
    <rPh sb="0" eb="4">
      <t>ミシュウガクジ</t>
    </rPh>
    <rPh sb="7" eb="8">
      <t>サイ</t>
    </rPh>
    <phoneticPr fontId="1"/>
  </si>
  <si>
    <t>～2歳</t>
    <rPh sb="2" eb="3">
      <t>サイ</t>
    </rPh>
    <phoneticPr fontId="1"/>
  </si>
  <si>
    <t>食事・入浴等</t>
    <rPh sb="0" eb="2">
      <t>ショクジ</t>
    </rPh>
    <rPh sb="3" eb="5">
      <t>ニュウヨク</t>
    </rPh>
    <rPh sb="5" eb="6">
      <t>トウ</t>
    </rPh>
    <phoneticPr fontId="1"/>
  </si>
  <si>
    <t>入浴</t>
    <rPh sb="0" eb="2">
      <t>ニュウヨク</t>
    </rPh>
    <phoneticPr fontId="1"/>
  </si>
  <si>
    <t>ラーニングルーム×２</t>
    <phoneticPr fontId="1"/>
  </si>
  <si>
    <t>学習活動</t>
    <rPh sb="0" eb="2">
      <t>ガクシュウ</t>
    </rPh>
    <rPh sb="2" eb="4">
      <t>カツドウ</t>
    </rPh>
    <phoneticPr fontId="1"/>
  </si>
  <si>
    <t>電話でご連絡するのにご都合のよい時間等があればご記入ください</t>
    <phoneticPr fontId="1"/>
  </si>
  <si>
    <t>代表者</t>
    <phoneticPr fontId="1"/>
  </si>
  <si>
    <t>年</t>
    <phoneticPr fontId="1"/>
  </si>
  <si>
    <t>ラーニングルーム</t>
    <phoneticPr fontId="1"/>
  </si>
  <si>
    <t>朝倉郡</t>
    <rPh sb="0" eb="3">
      <t>アサクラグン</t>
    </rPh>
    <phoneticPr fontId="1"/>
  </si>
  <si>
    <t>五玉神社の謎
（７グループ）</t>
    <rPh sb="0" eb="1">
      <t>イツ</t>
    </rPh>
    <rPh sb="1" eb="2">
      <t>タマ</t>
    </rPh>
    <rPh sb="2" eb="4">
      <t>ジンジャ</t>
    </rPh>
    <rPh sb="5" eb="6">
      <t>ナゾ</t>
    </rPh>
    <phoneticPr fontId="1"/>
  </si>
  <si>
    <t>同上</t>
    <rPh sb="0" eb="2">
      <t>ドウジョウ</t>
    </rPh>
    <phoneticPr fontId="1"/>
  </si>
  <si>
    <t>ヤスコウゲンコドモクラブ</t>
    <phoneticPr fontId="1"/>
  </si>
  <si>
    <t>838</t>
    <phoneticPr fontId="1"/>
  </si>
  <si>
    <t>0202</t>
    <phoneticPr fontId="1"/>
  </si>
  <si>
    <t>ヤス　ジロウ</t>
    <phoneticPr fontId="1"/>
  </si>
  <si>
    <t>協働及び奉仕の精神を育む定例研修会</t>
    <rPh sb="0" eb="2">
      <t>キョウドウ</t>
    </rPh>
    <rPh sb="2" eb="3">
      <t>オヨ</t>
    </rPh>
    <rPh sb="4" eb="6">
      <t>ホウシ</t>
    </rPh>
    <rPh sb="7" eb="9">
      <t>セイシン</t>
    </rPh>
    <rPh sb="10" eb="11">
      <t>ハグク</t>
    </rPh>
    <rPh sb="12" eb="14">
      <t>テイレイ</t>
    </rPh>
    <rPh sb="14" eb="17">
      <t>ケンシュウカイ</t>
    </rPh>
    <phoneticPr fontId="1"/>
  </si>
  <si>
    <t>ヤス　タロウ</t>
    <phoneticPr fontId="1"/>
  </si>
  <si>
    <t>代表者</t>
    <phoneticPr fontId="1"/>
  </si>
  <si>
    <t>年</t>
    <phoneticPr fontId="1"/>
  </si>
  <si>
    <t>ができる時間</t>
    <rPh sb="4" eb="6">
      <t>ジカン</t>
    </rPh>
    <phoneticPr fontId="1"/>
  </si>
  <si>
    <t>9:30頃まで、当日退所される団体の退所点検を実施しています。
9:30より早い入所をご希望の場合は，事前にご相談ください。</t>
    <rPh sb="4" eb="5">
      <t>ゴロ</t>
    </rPh>
    <rPh sb="8" eb="10">
      <t>トウジツ</t>
    </rPh>
    <rPh sb="10" eb="12">
      <t>タイショ</t>
    </rPh>
    <rPh sb="15" eb="17">
      <t>ダンタイ</t>
    </rPh>
    <rPh sb="18" eb="20">
      <t>タイショ</t>
    </rPh>
    <rPh sb="20" eb="22">
      <t>テンケン</t>
    </rPh>
    <rPh sb="23" eb="25">
      <t>ジッシ</t>
    </rPh>
    <rPh sb="38" eb="39">
      <t>ハヤ</t>
    </rPh>
    <rPh sb="40" eb="42">
      <t>ニュウショ</t>
    </rPh>
    <rPh sb="44" eb="46">
      <t>キボウ</t>
    </rPh>
    <rPh sb="47" eb="49">
      <t>バアイ</t>
    </rPh>
    <rPh sb="51" eb="53">
      <t>ジゼン</t>
    </rPh>
    <rPh sb="55" eb="57">
      <t>ソウダン</t>
    </rPh>
    <phoneticPr fontId="1"/>
  </si>
  <si>
    <t>○送付・送信先　　〒８３８－０２０２　福岡県朝倉郡筑前町三箇山１１０３　国立夜須高原青少年自然の家  事業推進係　（TEL　０９４６－４２－５８１１　　FAX　０９４６－４２－５８８０　　　Email　yasu-jigyou@niye.go.jp）</t>
    <rPh sb="4" eb="6">
      <t>ソウシン</t>
    </rPh>
    <rPh sb="55" eb="56">
      <t>カカリ</t>
    </rPh>
    <phoneticPr fontId="1"/>
  </si>
  <si>
    <t>E-mail</t>
    <phoneticPr fontId="1"/>
  </si>
  <si>
    <t>●食事・入浴時間は希望の時間で案内ができない場合があります。</t>
    <phoneticPr fontId="1"/>
  </si>
  <si>
    <t>●スケジュールは他の団体との調整により変わる場合があります。</t>
    <phoneticPr fontId="1"/>
  </si>
  <si>
    <t>活　動　日　程　表（案）</t>
    <rPh sb="0" eb="1">
      <t>カツ</t>
    </rPh>
    <rPh sb="2" eb="3">
      <t>ドウ</t>
    </rPh>
    <rPh sb="4" eb="5">
      <t>ヒ</t>
    </rPh>
    <rPh sb="6" eb="7">
      <t>ホド</t>
    </rPh>
    <rPh sb="8" eb="9">
      <t>オモテ</t>
    </rPh>
    <rPh sb="10" eb="11">
      <t>アン</t>
    </rPh>
    <phoneticPr fontId="1"/>
  </si>
  <si>
    <t>●入浴は基本的に他団体と共同での入浴となります。</t>
    <rPh sb="8" eb="9">
      <t>ホカ</t>
    </rPh>
    <rPh sb="9" eb="11">
      <t>ダンタイ</t>
    </rPh>
    <rPh sb="16" eb="17">
      <t>ニュウ</t>
    </rPh>
    <phoneticPr fontId="1"/>
  </si>
  <si>
    <t>●食事・入浴の時間は基本的に４５分間のご案内となります。</t>
    <rPh sb="7" eb="9">
      <t>ジカン</t>
    </rPh>
    <rPh sb="10" eb="13">
      <t>キホンテキ</t>
    </rPh>
    <rPh sb="16" eb="18">
      <t>フンカン</t>
    </rPh>
    <rPh sb="20" eb="22">
      <t>アンナイ</t>
    </rPh>
    <phoneticPr fontId="1"/>
  </si>
  <si>
    <t>令和</t>
    <rPh sb="0" eb="2">
      <t>レイワ</t>
    </rPh>
    <phoneticPr fontId="1"/>
  </si>
  <si>
    <t>○禁止事項に該当する行為、その他利用に当たっての留意事項に反する行為を行った場合、又は、虚偽の申告があった場合は、今後の利用申込みを制限します。</t>
    <phoneticPr fontId="1"/>
  </si>
  <si>
    <t>特定の政党を支持し、又はこれに反対するための政治教育その他の政治的活動</t>
    <phoneticPr fontId="1"/>
  </si>
  <si>
    <t>特定の宗教を支持し、又はこれに反対するための宗教教育その他の宗教的活動</t>
    <phoneticPr fontId="1"/>
  </si>
  <si>
    <t>利用目的</t>
    <phoneticPr fontId="1"/>
  </si>
  <si>
    <r>
      <t>○</t>
    </r>
    <r>
      <rPr>
        <b/>
        <sz val="10"/>
        <rFont val="ＭＳ Ｐ明朝"/>
        <family val="1"/>
        <charset val="128"/>
      </rPr>
      <t>利用日の２カ月前までに「食数表」といっしょにご提出ください。</t>
    </r>
    <rPh sb="1" eb="3">
      <t>リヨウ</t>
    </rPh>
    <rPh sb="3" eb="4">
      <t>ヒ</t>
    </rPh>
    <rPh sb="7" eb="8">
      <t>ゲツ</t>
    </rPh>
    <rPh sb="8" eb="9">
      <t>マエ</t>
    </rPh>
    <rPh sb="9" eb="10">
      <t>シュウマエ</t>
    </rPh>
    <rPh sb="13" eb="14">
      <t>ショク</t>
    </rPh>
    <rPh sb="14" eb="16">
      <t>スウヒョウ</t>
    </rPh>
    <rPh sb="24" eb="26">
      <t>テイシュツ</t>
    </rPh>
    <phoneticPr fontId="1"/>
  </si>
  <si>
    <t>○利用日２カ月前を切って提出された場合、活動場所・活動時間等のご希望に添えかねる場合があります。</t>
    <rPh sb="1" eb="4">
      <t>リヨウビ</t>
    </rPh>
    <rPh sb="6" eb="7">
      <t>ゲツ</t>
    </rPh>
    <rPh sb="7" eb="8">
      <t>マエ</t>
    </rPh>
    <rPh sb="8" eb="9">
      <t>シュウマエ</t>
    </rPh>
    <rPh sb="9" eb="10">
      <t>キ</t>
    </rPh>
    <rPh sb="12" eb="14">
      <t>テイシュツ</t>
    </rPh>
    <rPh sb="17" eb="19">
      <t>バアイ</t>
    </rPh>
    <rPh sb="20" eb="22">
      <t>カツドウ</t>
    </rPh>
    <rPh sb="22" eb="24">
      <t>バショ</t>
    </rPh>
    <rPh sb="25" eb="27">
      <t>カツドウ</t>
    </rPh>
    <rPh sb="27" eb="29">
      <t>ジカン</t>
    </rPh>
    <rPh sb="29" eb="30">
      <t>トウ</t>
    </rPh>
    <rPh sb="32" eb="34">
      <t>キボウ</t>
    </rPh>
    <rPh sb="35" eb="36">
      <t>ソ</t>
    </rPh>
    <rPh sb="40" eb="42">
      <t>バアイ</t>
    </rPh>
    <phoneticPr fontId="1"/>
  </si>
  <si>
    <t>当施設は、以下の行為は禁止となっています。
ご確認いただき、同意の上必ずチェックをお願いいたします。</t>
    <rPh sb="0" eb="3">
      <t>トウシセツ</t>
    </rPh>
    <rPh sb="5" eb="7">
      <t>イカ</t>
    </rPh>
    <rPh sb="8" eb="10">
      <t>コウイ</t>
    </rPh>
    <rPh sb="11" eb="13">
      <t>キンシ</t>
    </rPh>
    <rPh sb="23" eb="25">
      <t>カクニン</t>
    </rPh>
    <rPh sb="30" eb="32">
      <t>ドウイ</t>
    </rPh>
    <rPh sb="33" eb="34">
      <t>ウエ</t>
    </rPh>
    <rPh sb="34" eb="35">
      <t>カナラ</t>
    </rPh>
    <rPh sb="42" eb="43">
      <t>ネガ</t>
    </rPh>
    <phoneticPr fontId="1"/>
  </si>
  <si>
    <t>夜須高原子どもクラブ</t>
    <rPh sb="0" eb="2">
      <t>ヤス</t>
    </rPh>
    <rPh sb="2" eb="4">
      <t>コウゲン</t>
    </rPh>
    <rPh sb="4" eb="5">
      <t>コ</t>
    </rPh>
    <phoneticPr fontId="1"/>
  </si>
  <si>
    <t>平日の１６時以降を希望。
それ以外の時間であれば、携帯電話へ連絡ください。</t>
    <rPh sb="0" eb="2">
      <t>ヘイジツ</t>
    </rPh>
    <rPh sb="5" eb="8">
      <t>ジイコウ</t>
    </rPh>
    <rPh sb="9" eb="11">
      <t>キボウ</t>
    </rPh>
    <rPh sb="15" eb="17">
      <t>イガイ</t>
    </rPh>
    <rPh sb="18" eb="20">
      <t>ジカン</t>
    </rPh>
    <rPh sb="25" eb="27">
      <t>ケイタイ</t>
    </rPh>
    <rPh sb="27" eb="29">
      <t>デンワ</t>
    </rPh>
    <rPh sb="30" eb="32">
      <t>レンラク</t>
    </rPh>
    <phoneticPr fontId="1"/>
  </si>
  <si>
    <t>0946-42-5811</t>
    <phoneticPr fontId="1"/>
  </si>
  <si>
    <t>0946-42-5880</t>
    <phoneticPr fontId="1"/>
  </si>
  <si>
    <t>090-1234-5678</t>
    <phoneticPr fontId="1"/>
  </si>
  <si>
    <t>yasu-jigyou@niye.go.jp</t>
    <phoneticPr fontId="1"/>
  </si>
  <si>
    <t>筑前町三箇山１１０３　ドリームコーポB-１２０</t>
    <rPh sb="0" eb="3">
      <t>チクゼンマチ</t>
    </rPh>
    <rPh sb="3" eb="6">
      <t>サンガヤマ</t>
    </rPh>
    <phoneticPr fontId="1"/>
  </si>
  <si>
    <t>クリーンタイム</t>
    <phoneticPr fontId="1"/>
  </si>
  <si>
    <t>宿泊</t>
    <rPh sb="0" eb="2">
      <t>シュクハク</t>
    </rPh>
    <phoneticPr fontId="1"/>
  </si>
  <si>
    <t>日帰り</t>
    <rPh sb="0" eb="2">
      <t>ヒガエ</t>
    </rPh>
    <phoneticPr fontId="1"/>
  </si>
  <si>
    <t>指導者</t>
    <rPh sb="0" eb="3">
      <t>シドウシャ</t>
    </rPh>
    <phoneticPr fontId="1"/>
  </si>
  <si>
    <t>利用者合計</t>
    <rPh sb="0" eb="2">
      <t>リヨウ</t>
    </rPh>
    <rPh sb="2" eb="3">
      <t>シャ</t>
    </rPh>
    <rPh sb="3" eb="5">
      <t>ゴウケイ</t>
    </rPh>
    <phoneticPr fontId="1"/>
  </si>
  <si>
    <t>つどい(15分程度)</t>
    <phoneticPr fontId="1"/>
  </si>
  <si>
    <t>6:50～7:05</t>
    <phoneticPr fontId="1"/>
  </si>
  <si>
    <t>社会人
(指導者以外）
（～29歳）</t>
    <rPh sb="0" eb="3">
      <t>シャカイジン</t>
    </rPh>
    <rPh sb="5" eb="8">
      <t>シドウシャ</t>
    </rPh>
    <rPh sb="8" eb="10">
      <t>イガイ</t>
    </rPh>
    <rPh sb="16" eb="17">
      <t>サイ</t>
    </rPh>
    <phoneticPr fontId="1"/>
  </si>
  <si>
    <t>社会人
（指導者以外）
（30歳～）</t>
    <rPh sb="0" eb="3">
      <t>シャカイジン</t>
    </rPh>
    <rPh sb="5" eb="8">
      <t>シドウシャ</t>
    </rPh>
    <rPh sb="8" eb="10">
      <t>イガイ</t>
    </rPh>
    <rPh sb="15" eb="16">
      <t>サイ</t>
    </rPh>
    <phoneticPr fontId="1"/>
  </si>
  <si>
    <t>レクリ
エーション</t>
    <phoneticPr fontId="1"/>
  </si>
  <si>
    <t>館内ビンゴ</t>
    <rPh sb="0" eb="2">
      <t>カンナイ</t>
    </rPh>
    <phoneticPr fontId="1"/>
  </si>
  <si>
    <t>○荒天時の欄に活動内容を記載していない場合、利用当日に急きょ希望する活動があってもできかねる場合があります。</t>
    <phoneticPr fontId="1"/>
  </si>
  <si>
    <t>すべすべ板・
プラホビー</t>
    <rPh sb="4" eb="5">
      <t>イタ</t>
    </rPh>
    <phoneticPr fontId="1"/>
  </si>
  <si>
    <t>（退所点検終了後）
野外炊飯（ビーフカレー）　（１１グループ）</t>
    <rPh sb="1" eb="3">
      <t>タイショ</t>
    </rPh>
    <rPh sb="3" eb="5">
      <t>テンケン</t>
    </rPh>
    <rPh sb="5" eb="8">
      <t>シュウリョウゴ</t>
    </rPh>
    <rPh sb="10" eb="12">
      <t>ヤガイ</t>
    </rPh>
    <rPh sb="12" eb="14">
      <t>スイハン</t>
    </rPh>
    <phoneticPr fontId="1"/>
  </si>
  <si>
    <t>まとめと振り返り（作文・
杉皿アート）</t>
    <rPh sb="4" eb="5">
      <t>フ</t>
    </rPh>
    <rPh sb="6" eb="7">
      <t>カエ</t>
    </rPh>
    <rPh sb="9" eb="11">
      <t>サクブン</t>
    </rPh>
    <rPh sb="13" eb="15">
      <t>スギザラ</t>
    </rPh>
    <phoneticPr fontId="1"/>
  </si>
  <si>
    <t>2025.8.1 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</si>
</sst>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1]&quot;元&quot;;General"/>
  </numFmts>
  <fonts count="25">
    <font>
      <sz val="11"/>
      <name val="ＭＳ Ｐゴシック"/>
      <family val="3"/>
      <charset val="128"/>
    </font>
    <font>
      <sz val="6"/>
      <name val="ＭＳ Ｐゴシック"/>
      <family val="3"/>
      <charset val="128"/>
    </font>
    <font>
      <sz val="10"/>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0"/>
      <color indexed="10"/>
      <name val="ＭＳ Ｐゴシック"/>
      <family val="3"/>
      <charset val="128"/>
    </font>
    <font>
      <sz val="9"/>
      <color indexed="81"/>
      <name val="ＭＳ Ｐゴシック"/>
      <family val="3"/>
      <charset val="128"/>
    </font>
    <font>
      <sz val="16"/>
      <name val="ＭＳ Ｐゴシック"/>
      <family val="3"/>
      <charset val="128"/>
    </font>
    <font>
      <b/>
      <sz val="10"/>
      <name val="ＭＳ Ｐ明朝"/>
      <family val="1"/>
      <charset val="128"/>
    </font>
    <font>
      <sz val="9"/>
      <color indexed="10"/>
      <name val="ＭＳ Ｐゴシック"/>
      <family val="3"/>
      <charset val="128"/>
    </font>
    <font>
      <sz val="9"/>
      <name val="ＭＳ Ｐゴシック"/>
      <family val="3"/>
      <charset val="128"/>
    </font>
    <font>
      <sz val="11"/>
      <name val="ＭＳ Ｐ明朝"/>
      <family val="1"/>
      <charset val="128"/>
    </font>
    <font>
      <sz val="10"/>
      <name val="ＭＳ 明朝"/>
      <family val="1"/>
      <charset val="128"/>
    </font>
    <font>
      <b/>
      <sz val="10"/>
      <name val="ＭＳ Ｐゴシック"/>
      <family val="3"/>
      <charset val="128"/>
    </font>
    <font>
      <sz val="7"/>
      <name val="ＭＳ Ｐゴシック"/>
      <family val="3"/>
      <charset val="128"/>
    </font>
    <font>
      <sz val="9"/>
      <color indexed="81"/>
      <name val="MS P ゴシック"/>
      <family val="3"/>
      <charset val="128"/>
    </font>
    <font>
      <sz val="7"/>
      <name val="ＭＳ Ｐ明朝"/>
      <family val="1"/>
      <charset val="128"/>
    </font>
    <font>
      <sz val="8"/>
      <color indexed="10"/>
      <name val="ＭＳ Ｐゴシック"/>
      <family val="3"/>
      <charset val="128"/>
    </font>
    <font>
      <sz val="10"/>
      <color rgb="FFFF0000"/>
      <name val="ＭＳ Ｐ明朝"/>
      <family val="1"/>
      <charset val="128"/>
    </font>
    <font>
      <sz val="8"/>
      <color rgb="FFFF0000"/>
      <name val="ＭＳ Ｐ明朝"/>
      <family val="1"/>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9"/>
      <color rgb="FF000000"/>
      <name val="MS UI Gothic"/>
      <family val="3"/>
      <charset val="128"/>
    </font>
  </fonts>
  <fills count="2">
    <fill>
      <patternFill patternType="none"/>
    </fill>
    <fill>
      <patternFill patternType="gray125"/>
    </fill>
  </fills>
  <borders count="9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dotted">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style="medium">
        <color indexed="64"/>
      </top>
      <bottom style="medium">
        <color indexed="64"/>
      </bottom>
      <diagonal/>
    </border>
    <border>
      <left style="thin">
        <color indexed="64"/>
      </left>
      <right/>
      <top style="dotted">
        <color indexed="64"/>
      </top>
      <bottom/>
      <diagonal/>
    </border>
    <border>
      <left style="thin">
        <color indexed="64"/>
      </left>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thin">
        <color indexed="64"/>
      </top>
      <bottom style="medium">
        <color indexed="64"/>
      </bottom>
      <diagonal/>
    </border>
    <border>
      <left style="hair">
        <color indexed="64"/>
      </left>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thin">
        <color indexed="64"/>
      </right>
      <top style="medium">
        <color indexed="64"/>
      </top>
      <bottom/>
      <diagonal/>
    </border>
    <border>
      <left/>
      <right style="medium">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cellStyleXfs>
  <cellXfs count="457">
    <xf numFmtId="0" fontId="0" fillId="0" borderId="0" xfId="0"/>
    <xf numFmtId="0" fontId="2" fillId="0" borderId="1"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0" xfId="0" applyFont="1" applyBorder="1" applyAlignment="1">
      <alignment vertical="center" textRotation="255"/>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textRotation="255"/>
    </xf>
    <xf numFmtId="0" fontId="2" fillId="0" borderId="6" xfId="0" applyFont="1" applyBorder="1" applyAlignment="1">
      <alignment vertical="center" textRotation="255"/>
    </xf>
    <xf numFmtId="0" fontId="2" fillId="0" borderId="0" xfId="0" applyFont="1" applyAlignment="1">
      <alignment horizontal="center" vertical="center"/>
    </xf>
    <xf numFmtId="0" fontId="2" fillId="0" borderId="14" xfId="0" applyFont="1" applyBorder="1" applyAlignment="1">
      <alignment vertical="center" textRotation="255"/>
    </xf>
    <xf numFmtId="0" fontId="2" fillId="0" borderId="15"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horizontal="center" vertical="center"/>
    </xf>
    <xf numFmtId="0" fontId="2" fillId="0" borderId="0" xfId="0" applyFont="1" applyAlignment="1">
      <alignment vertical="center"/>
    </xf>
    <xf numFmtId="0" fontId="2" fillId="0" borderId="17" xfId="0" applyFont="1" applyBorder="1" applyAlignment="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5"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5" fillId="0" borderId="0" xfId="0" applyFont="1" applyBorder="1" applyAlignment="1">
      <alignment vertical="center"/>
    </xf>
    <xf numFmtId="0" fontId="4" fillId="0" borderId="8" xfId="0" applyFont="1" applyBorder="1" applyAlignment="1">
      <alignment horizontal="center" vertical="center" textRotation="255"/>
    </xf>
    <xf numFmtId="0" fontId="4" fillId="0" borderId="1" xfId="0" applyFont="1" applyBorder="1" applyAlignment="1">
      <alignment vertical="center" textRotation="255"/>
    </xf>
    <xf numFmtId="0" fontId="4" fillId="0" borderId="0" xfId="0" applyFont="1" applyBorder="1" applyAlignment="1">
      <alignment vertical="center" textRotation="255"/>
    </xf>
    <xf numFmtId="0" fontId="4" fillId="0" borderId="3" xfId="0" applyFont="1" applyBorder="1" applyAlignment="1">
      <alignment vertical="center" textRotation="255"/>
    </xf>
    <xf numFmtId="0" fontId="4" fillId="0" borderId="3"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2" fillId="0" borderId="10" xfId="0" applyFont="1" applyBorder="1" applyAlignment="1">
      <alignment vertical="center" textRotation="255"/>
    </xf>
    <xf numFmtId="0" fontId="2" fillId="0" borderId="10" xfId="0" applyFont="1" applyBorder="1" applyAlignment="1">
      <alignment horizontal="right" vertical="center"/>
    </xf>
    <xf numFmtId="0" fontId="4" fillId="0" borderId="0" xfId="0" applyFont="1" applyBorder="1" applyAlignment="1">
      <alignment horizontal="center"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12" fillId="0" borderId="21" xfId="0" applyFont="1" applyBorder="1" applyAlignment="1">
      <alignment vertical="center"/>
    </xf>
    <xf numFmtId="0" fontId="4" fillId="0" borderId="21" xfId="0" applyFont="1" applyBorder="1" applyAlignment="1"/>
    <xf numFmtId="0" fontId="4" fillId="0" borderId="0" xfId="0" applyFont="1" applyBorder="1" applyAlignment="1">
      <alignment vertical="top"/>
    </xf>
    <xf numFmtId="0" fontId="4" fillId="0" borderId="7" xfId="0" applyFont="1" applyBorder="1" applyAlignment="1">
      <alignment horizontal="left" vertical="center"/>
    </xf>
    <xf numFmtId="0" fontId="4" fillId="0" borderId="21" xfId="0" applyFont="1" applyBorder="1" applyAlignment="1">
      <alignment vertical="top"/>
    </xf>
    <xf numFmtId="0" fontId="19" fillId="0" borderId="10" xfId="0" applyFont="1" applyBorder="1" applyAlignment="1">
      <alignment horizontal="right" vertical="center"/>
    </xf>
    <xf numFmtId="0" fontId="4" fillId="0" borderId="0" xfId="0" applyFont="1" applyBorder="1" applyAlignment="1">
      <alignment horizontal="center" vertical="center" textRotation="255"/>
    </xf>
    <xf numFmtId="0" fontId="2" fillId="0" borderId="36" xfId="0" applyFont="1" applyBorder="1" applyAlignment="1">
      <alignment vertical="center"/>
    </xf>
    <xf numFmtId="0" fontId="2" fillId="0" borderId="4" xfId="0" applyFont="1" applyBorder="1" applyAlignment="1">
      <alignment vertical="center"/>
    </xf>
    <xf numFmtId="0" fontId="4" fillId="0" borderId="0" xfId="0" applyFont="1" applyBorder="1" applyAlignment="1">
      <alignment vertical="center" wrapText="1"/>
    </xf>
    <xf numFmtId="0" fontId="4" fillId="0" borderId="8" xfId="0" applyFont="1" applyBorder="1" applyAlignment="1">
      <alignment vertical="center" textRotation="255"/>
    </xf>
    <xf numFmtId="0" fontId="2" fillId="0" borderId="27" xfId="0" applyFont="1" applyBorder="1" applyAlignment="1">
      <alignment vertical="center"/>
    </xf>
    <xf numFmtId="0" fontId="2" fillId="0" borderId="37" xfId="0" applyFont="1" applyBorder="1" applyAlignment="1">
      <alignment vertical="center"/>
    </xf>
    <xf numFmtId="0" fontId="2" fillId="0" borderId="26" xfId="0" applyFont="1" applyBorder="1" applyAlignment="1">
      <alignment vertical="center"/>
    </xf>
    <xf numFmtId="0" fontId="4" fillId="0" borderId="5" xfId="0" applyFont="1" applyBorder="1" applyAlignment="1">
      <alignment vertical="center" wrapText="1"/>
    </xf>
    <xf numFmtId="0" fontId="4" fillId="0" borderId="38" xfId="0" applyFont="1" applyBorder="1" applyAlignment="1">
      <alignment horizontal="center" vertical="center" textRotation="255"/>
    </xf>
    <xf numFmtId="0" fontId="4" fillId="0" borderId="39" xfId="0" applyFont="1" applyBorder="1" applyAlignment="1">
      <alignment vertical="center"/>
    </xf>
    <xf numFmtId="0" fontId="2" fillId="0" borderId="40" xfId="0" applyFont="1" applyBorder="1" applyAlignment="1">
      <alignment vertical="center"/>
    </xf>
    <xf numFmtId="0" fontId="8" fillId="0" borderId="10" xfId="0" applyFont="1" applyBorder="1" applyAlignment="1">
      <alignment horizontal="center" vertical="center"/>
    </xf>
    <xf numFmtId="0" fontId="14" fillId="0" borderId="5"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9" xfId="0" applyFont="1" applyBorder="1" applyAlignment="1">
      <alignment horizontal="left" vertical="center"/>
    </xf>
    <xf numFmtId="0" fontId="2" fillId="0" borderId="39" xfId="0" applyFont="1" applyBorder="1" applyAlignment="1">
      <alignment vertical="top" wrapText="1"/>
    </xf>
    <xf numFmtId="0" fontId="2" fillId="0" borderId="21" xfId="0" applyFont="1" applyBorder="1" applyAlignment="1">
      <alignment vertical="top" wrapText="1"/>
    </xf>
    <xf numFmtId="0" fontId="2" fillId="0" borderId="92" xfId="0" applyFont="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88" xfId="0" applyFont="1" applyBorder="1" applyAlignment="1">
      <alignment vertical="top" wrapText="1"/>
    </xf>
    <xf numFmtId="0" fontId="9" fillId="0" borderId="18" xfId="0" applyFont="1" applyBorder="1" applyAlignment="1">
      <alignment horizontal="left" vertical="center"/>
    </xf>
    <xf numFmtId="0" fontId="9" fillId="0" borderId="8" xfId="0" applyFont="1" applyBorder="1" applyAlignment="1">
      <alignment horizontal="left" vertical="center"/>
    </xf>
    <xf numFmtId="0" fontId="9" fillId="0" borderId="49" xfId="0" applyFont="1" applyBorder="1" applyAlignment="1">
      <alignment horizontal="left" vertical="center"/>
    </xf>
    <xf numFmtId="0" fontId="2" fillId="0" borderId="72"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0" fillId="0" borderId="93" xfId="0" applyFont="1" applyBorder="1" applyAlignment="1">
      <alignment horizontal="left" vertical="center" wrapText="1"/>
    </xf>
    <xf numFmtId="0" fontId="20" fillId="0" borderId="34" xfId="0" applyFont="1" applyBorder="1" applyAlignment="1">
      <alignment horizontal="left" vertical="center" wrapText="1"/>
    </xf>
    <xf numFmtId="0" fontId="20" fillId="0" borderId="89" xfId="0" applyFont="1" applyBorder="1" applyAlignment="1">
      <alignment horizontal="left" vertical="center" wrapText="1"/>
    </xf>
    <xf numFmtId="0" fontId="4" fillId="0" borderId="87"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6"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2" fillId="0" borderId="3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0" xfId="0"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85" xfId="0" applyFont="1" applyBorder="1" applyAlignment="1">
      <alignment horizontal="center"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67" xfId="0" applyFont="1" applyBorder="1" applyAlignment="1">
      <alignment horizontal="left" vertical="center"/>
    </xf>
    <xf numFmtId="0" fontId="4" fillId="0" borderId="48" xfId="0" applyFont="1" applyBorder="1" applyAlignment="1">
      <alignment vertical="center" wrapText="1"/>
    </xf>
    <xf numFmtId="0" fontId="4" fillId="0" borderId="8" xfId="0" applyFont="1" applyBorder="1" applyAlignment="1">
      <alignment vertical="center" wrapText="1"/>
    </xf>
    <xf numFmtId="0" fontId="4" fillId="0" borderId="49"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90" xfId="0" applyFont="1" applyBorder="1" applyAlignment="1">
      <alignment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2" fillId="0" borderId="62" xfId="0" applyFont="1" applyBorder="1" applyAlignment="1">
      <alignment horizontal="center" vertical="center"/>
    </xf>
    <xf numFmtId="0" fontId="2" fillId="0" borderId="4" xfId="0" applyFont="1" applyBorder="1" applyAlignment="1">
      <alignment horizontal="center" vertical="center"/>
    </xf>
    <xf numFmtId="0" fontId="2" fillId="0" borderId="77"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72"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45" xfId="0" applyFont="1" applyBorder="1" applyAlignment="1">
      <alignment horizontal="center" vertical="center"/>
    </xf>
    <xf numFmtId="0" fontId="4" fillId="0" borderId="65" xfId="0" applyFont="1" applyBorder="1" applyAlignment="1">
      <alignment horizontal="center" vertical="center"/>
    </xf>
    <xf numFmtId="0" fontId="2" fillId="0" borderId="66"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4" fillId="0" borderId="48" xfId="0" applyFont="1" applyBorder="1" applyAlignment="1">
      <alignment vertical="center"/>
    </xf>
    <xf numFmtId="0" fontId="12" fillId="0" borderId="8" xfId="0" applyFont="1" applyBorder="1" applyAlignment="1"/>
    <xf numFmtId="0" fontId="12" fillId="0" borderId="49" xfId="0" applyFont="1" applyBorder="1" applyAlignment="1"/>
    <xf numFmtId="0" fontId="12" fillId="0" borderId="1" xfId="0" applyFont="1" applyBorder="1" applyAlignment="1"/>
    <xf numFmtId="0" fontId="12" fillId="0" borderId="0" xfId="0" applyFont="1" applyAlignment="1"/>
    <xf numFmtId="0" fontId="12" fillId="0" borderId="9" xfId="0" applyFont="1" applyBorder="1" applyAlignment="1"/>
    <xf numFmtId="0" fontId="4" fillId="0" borderId="1" xfId="0" applyFont="1" applyBorder="1" applyAlignment="1">
      <alignment vertical="center"/>
    </xf>
    <xf numFmtId="0" fontId="4" fillId="0" borderId="2" xfId="0" applyFont="1" applyBorder="1" applyAlignment="1">
      <alignment vertical="center"/>
    </xf>
    <xf numFmtId="0" fontId="12" fillId="0" borderId="3" xfId="0" applyFont="1" applyBorder="1" applyAlignment="1"/>
    <xf numFmtId="0" fontId="12" fillId="0" borderId="88" xfId="0" applyFont="1" applyBorder="1" applyAlignment="1"/>
    <xf numFmtId="0" fontId="2" fillId="0" borderId="8" xfId="0" applyFont="1" applyBorder="1" applyAlignment="1">
      <alignment horizontal="center" vertical="center"/>
    </xf>
    <xf numFmtId="0" fontId="2" fillId="0" borderId="91" xfId="0" applyFont="1" applyBorder="1" applyAlignment="1">
      <alignment horizontal="center" vertical="center"/>
    </xf>
    <xf numFmtId="0" fontId="4" fillId="0" borderId="63" xfId="0" applyFont="1" applyBorder="1" applyAlignment="1">
      <alignment horizontal="center" vertical="center"/>
    </xf>
    <xf numFmtId="0" fontId="2" fillId="0" borderId="76" xfId="0" applyFont="1" applyBorder="1" applyAlignment="1">
      <alignment horizontal="center" vertical="center"/>
    </xf>
    <xf numFmtId="0" fontId="4" fillId="0" borderId="4"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2" fillId="0" borderId="36" xfId="0" applyFont="1" applyBorder="1" applyAlignment="1">
      <alignment vertical="center"/>
    </xf>
    <xf numFmtId="0" fontId="2" fillId="0" borderId="4" xfId="0" applyFont="1" applyBorder="1" applyAlignment="1">
      <alignment vertical="center"/>
    </xf>
    <xf numFmtId="0" fontId="2" fillId="0" borderId="77"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8" xfId="0" applyFont="1" applyBorder="1" applyAlignment="1">
      <alignment vertical="center"/>
    </xf>
    <xf numFmtId="0" fontId="4" fillId="0" borderId="10" xfId="0" applyFont="1" applyBorder="1" applyAlignment="1">
      <alignment horizontal="center" vertical="center" textRotation="255"/>
    </xf>
    <xf numFmtId="0" fontId="4" fillId="0" borderId="14" xfId="0" applyFont="1" applyBorder="1" applyAlignment="1">
      <alignment horizontal="center" vertical="center" textRotation="255"/>
    </xf>
    <xf numFmtId="0" fontId="2" fillId="0" borderId="15"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65" xfId="0" applyFont="1" applyBorder="1" applyAlignment="1">
      <alignment horizontal="center" vertical="center"/>
    </xf>
    <xf numFmtId="49" fontId="2" fillId="0" borderId="0" xfId="0" applyNumberFormat="1" applyFont="1" applyBorder="1" applyAlignment="1">
      <alignment horizontal="center" vertical="center"/>
    </xf>
    <xf numFmtId="0" fontId="3" fillId="0" borderId="34" xfId="0" applyFont="1" applyBorder="1" applyAlignment="1">
      <alignment horizontal="center" vertical="center" wrapText="1"/>
    </xf>
    <xf numFmtId="0" fontId="3" fillId="0" borderId="34" xfId="0" applyFont="1" applyBorder="1" applyAlignment="1">
      <alignment horizontal="center" vertical="center"/>
    </xf>
    <xf numFmtId="0" fontId="3" fillId="0" borderId="61" xfId="0" applyFont="1" applyBorder="1" applyAlignment="1">
      <alignment horizontal="center" vertical="center"/>
    </xf>
    <xf numFmtId="177" fontId="2" fillId="0" borderId="4"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5" fillId="0" borderId="84"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2" fillId="0" borderId="7" xfId="0" applyFont="1" applyBorder="1" applyAlignment="1">
      <alignment vertical="center"/>
    </xf>
    <xf numFmtId="0" fontId="11" fillId="0" borderId="84"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2" fillId="0" borderId="86"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4" fillId="0" borderId="68" xfId="0" applyFont="1" applyBorder="1" applyAlignment="1">
      <alignment horizontal="center" vertical="center"/>
    </xf>
    <xf numFmtId="0" fontId="4" fillId="0" borderId="89" xfId="0" applyFont="1" applyBorder="1" applyAlignment="1">
      <alignment horizontal="center" vertical="center"/>
    </xf>
    <xf numFmtId="0" fontId="2" fillId="0" borderId="53" xfId="0" applyFont="1" applyBorder="1" applyAlignment="1">
      <alignment horizontal="center" vertical="center"/>
    </xf>
    <xf numFmtId="0" fontId="5" fillId="0" borderId="84"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4" fillId="0" borderId="7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9" xfId="0" applyFont="1" applyBorder="1" applyAlignment="1">
      <alignment horizontal="center" vertical="center"/>
    </xf>
    <xf numFmtId="0" fontId="2" fillId="0" borderId="78"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79" xfId="0" applyFont="1" applyBorder="1" applyAlignment="1">
      <alignment horizontal="center" vertical="center"/>
    </xf>
    <xf numFmtId="0" fontId="2" fillId="0" borderId="63" xfId="0" applyFont="1" applyBorder="1" applyAlignment="1">
      <alignment horizontal="center" vertical="center"/>
    </xf>
    <xf numFmtId="0" fontId="2" fillId="0" borderId="51" xfId="0" applyFont="1" applyBorder="1" applyAlignment="1">
      <alignment horizontal="center" vertical="center"/>
    </xf>
    <xf numFmtId="0" fontId="4" fillId="0" borderId="94" xfId="0" applyFont="1" applyBorder="1" applyAlignment="1">
      <alignment horizontal="center" vertical="center"/>
    </xf>
    <xf numFmtId="0" fontId="4" fillId="0" borderId="56" xfId="0" applyFont="1" applyBorder="1" applyAlignment="1">
      <alignment horizontal="center" vertical="center"/>
    </xf>
    <xf numFmtId="0" fontId="4" fillId="0" borderId="95" xfId="0" applyFont="1" applyBorder="1" applyAlignment="1">
      <alignment horizontal="center" vertical="center"/>
    </xf>
    <xf numFmtId="0" fontId="2" fillId="0" borderId="69" xfId="0" applyFont="1" applyBorder="1" applyAlignment="1">
      <alignment horizontal="center" vertical="center"/>
    </xf>
    <xf numFmtId="0" fontId="4" fillId="0" borderId="36" xfId="0" applyFont="1" applyBorder="1" applyAlignment="1">
      <alignment horizontal="center" vertical="center" textRotation="255"/>
    </xf>
    <xf numFmtId="0" fontId="4" fillId="0" borderId="1" xfId="0" applyFont="1" applyBorder="1" applyAlignment="1">
      <alignment horizontal="center" vertical="center" textRotation="255"/>
    </xf>
    <xf numFmtId="176" fontId="2" fillId="0" borderId="5"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36" xfId="0" applyFont="1" applyBorder="1" applyAlignment="1">
      <alignment horizontal="center" vertical="center"/>
    </xf>
    <xf numFmtId="0" fontId="2" fillId="0" borderId="6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73" xfId="0" applyFont="1" applyBorder="1" applyAlignment="1">
      <alignment horizontal="center" vertical="center"/>
    </xf>
    <xf numFmtId="0" fontId="4" fillId="0" borderId="80" xfId="0" applyFont="1" applyBorder="1" applyAlignment="1">
      <alignment horizontal="center" vertical="center"/>
    </xf>
    <xf numFmtId="0" fontId="5" fillId="0" borderId="81" xfId="0" applyFont="1" applyBorder="1" applyAlignment="1">
      <alignment horizontal="center" vertical="center"/>
    </xf>
    <xf numFmtId="0" fontId="11" fillId="0" borderId="84"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8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0" xfId="0" applyFont="1" applyFill="1" applyBorder="1" applyAlignment="1">
      <alignment horizontal="center" vertical="center"/>
    </xf>
    <xf numFmtId="0" fontId="4" fillId="0" borderId="70"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74" xfId="0" applyFont="1" applyBorder="1" applyAlignment="1">
      <alignment horizontal="center" vertical="center"/>
    </xf>
    <xf numFmtId="0" fontId="2" fillId="0" borderId="75" xfId="0" applyFont="1" applyBorder="1" applyAlignment="1">
      <alignment horizontal="center" vertical="center"/>
    </xf>
    <xf numFmtId="0" fontId="4" fillId="0" borderId="1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24" xfId="0" applyFont="1" applyBorder="1" applyAlignment="1">
      <alignment horizontal="center" vertical="center" textRotation="255"/>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26" xfId="0" applyFont="1" applyBorder="1" applyAlignment="1">
      <alignment vertical="top" wrapText="1"/>
    </xf>
    <xf numFmtId="0" fontId="13" fillId="0" borderId="1" xfId="0" applyFont="1" applyBorder="1" applyAlignment="1">
      <alignment vertical="top" wrapText="1"/>
    </xf>
    <xf numFmtId="0" fontId="13" fillId="0" borderId="0" xfId="0" applyFont="1" applyBorder="1" applyAlignment="1">
      <alignment vertical="top" wrapText="1"/>
    </xf>
    <xf numFmtId="0" fontId="13" fillId="0" borderId="7" xfId="0" applyFont="1" applyBorder="1" applyAlignment="1">
      <alignment vertical="top" wrapText="1"/>
    </xf>
    <xf numFmtId="0" fontId="13" fillId="0" borderId="2" xfId="0" applyFont="1" applyBorder="1" applyAlignment="1">
      <alignment vertical="top" wrapText="1"/>
    </xf>
    <xf numFmtId="0" fontId="13" fillId="0" borderId="3" xfId="0" applyFont="1" applyBorder="1" applyAlignment="1">
      <alignment vertical="top" wrapText="1"/>
    </xf>
    <xf numFmtId="0" fontId="13" fillId="0" borderId="6" xfId="0" applyFont="1" applyBorder="1" applyAlignment="1">
      <alignment vertical="top"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65"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67" xfId="0" applyFont="1" applyBorder="1" applyAlignment="1">
      <alignment horizontal="center" vertical="center" shrinkToFit="1"/>
    </xf>
    <xf numFmtId="0" fontId="17" fillId="0" borderId="60" xfId="0" applyFont="1" applyBorder="1" applyAlignment="1">
      <alignment horizontal="center" vertical="center" wrapText="1"/>
    </xf>
    <xf numFmtId="0" fontId="17" fillId="0" borderId="34" xfId="0" applyFont="1" applyBorder="1" applyAlignment="1">
      <alignment horizontal="center" vertical="center"/>
    </xf>
    <xf numFmtId="0" fontId="17" fillId="0" borderId="61" xfId="0" applyFont="1" applyBorder="1" applyAlignment="1">
      <alignment horizontal="center" vertical="center"/>
    </xf>
    <xf numFmtId="0" fontId="4" fillId="0" borderId="73" xfId="0" applyFont="1" applyBorder="1" applyAlignment="1">
      <alignment horizontal="center" vertical="center"/>
    </xf>
    <xf numFmtId="0" fontId="4" fillId="0" borderId="17" xfId="0" applyFont="1" applyBorder="1" applyAlignment="1">
      <alignment horizontal="center" vertical="center"/>
    </xf>
    <xf numFmtId="0" fontId="2" fillId="0" borderId="15" xfId="0" applyFont="1" applyBorder="1" applyAlignment="1">
      <alignment horizontal="center" vertical="center"/>
    </xf>
    <xf numFmtId="0" fontId="3" fillId="0" borderId="21" xfId="0" applyFont="1" applyBorder="1" applyAlignment="1">
      <alignment horizontal="center" vertical="center"/>
    </xf>
    <xf numFmtId="0" fontId="3" fillId="0" borderId="35" xfId="0" applyFont="1" applyBorder="1" applyAlignment="1">
      <alignment horizontal="center" vertical="center"/>
    </xf>
    <xf numFmtId="0" fontId="2" fillId="0" borderId="5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58"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17" xfId="0" applyFont="1" applyBorder="1" applyAlignment="1">
      <alignment horizontal="center" vertical="center"/>
    </xf>
    <xf numFmtId="0" fontId="2" fillId="0" borderId="50" xfId="0" applyFont="1" applyBorder="1" applyAlignment="1">
      <alignment horizontal="center" vertical="center"/>
    </xf>
    <xf numFmtId="0" fontId="3" fillId="0" borderId="60" xfId="0" applyFont="1" applyBorder="1" applyAlignment="1">
      <alignment horizontal="center" vertical="center"/>
    </xf>
    <xf numFmtId="0" fontId="3" fillId="0" borderId="33" xfId="0" applyFont="1" applyBorder="1" applyAlignment="1">
      <alignment horizontal="center" vertical="center"/>
    </xf>
    <xf numFmtId="0" fontId="17" fillId="0" borderId="34" xfId="0" applyFont="1" applyBorder="1" applyAlignment="1">
      <alignment horizontal="center" vertical="center" wrapText="1"/>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21" fillId="0" borderId="72"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72" xfId="0" applyFont="1" applyBorder="1" applyAlignment="1">
      <alignment horizontal="center" vertical="center"/>
    </xf>
    <xf numFmtId="0" fontId="21" fillId="0" borderId="28" xfId="0" applyFont="1" applyBorder="1" applyAlignment="1">
      <alignment horizontal="center" vertical="center"/>
    </xf>
    <xf numFmtId="0" fontId="21" fillId="0" borderId="30"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3" fillId="0" borderId="84"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Border="1" applyAlignment="1">
      <alignment horizontal="center" vertical="center"/>
    </xf>
    <xf numFmtId="0" fontId="23" fillId="0" borderId="82" xfId="0" applyFont="1" applyBorder="1" applyAlignment="1">
      <alignment horizontal="center" vertical="center"/>
    </xf>
    <xf numFmtId="0" fontId="23" fillId="0" borderId="83"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21" fillId="0" borderId="66"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39" xfId="0" applyFont="1" applyBorder="1" applyAlignment="1">
      <alignment vertical="top" wrapText="1"/>
    </xf>
    <xf numFmtId="0" fontId="21" fillId="0" borderId="21" xfId="0" applyFont="1" applyBorder="1" applyAlignment="1">
      <alignment vertical="top" wrapText="1"/>
    </xf>
    <xf numFmtId="0" fontId="21" fillId="0" borderId="92" xfId="0" applyFont="1" applyBorder="1" applyAlignment="1">
      <alignment vertical="top" wrapText="1"/>
    </xf>
    <xf numFmtId="0" fontId="21" fillId="0" borderId="1" xfId="0" applyFont="1" applyBorder="1" applyAlignment="1">
      <alignment vertical="top" wrapText="1"/>
    </xf>
    <xf numFmtId="0" fontId="21" fillId="0" borderId="0" xfId="0" applyFont="1" applyBorder="1" applyAlignment="1">
      <alignment vertical="top" wrapText="1"/>
    </xf>
    <xf numFmtId="0" fontId="21" fillId="0" borderId="9" xfId="0" applyFont="1" applyBorder="1" applyAlignment="1">
      <alignment vertical="top" wrapText="1"/>
    </xf>
    <xf numFmtId="0" fontId="21" fillId="0" borderId="2" xfId="0" applyFont="1" applyBorder="1" applyAlignment="1">
      <alignment vertical="top" wrapText="1"/>
    </xf>
    <xf numFmtId="0" fontId="21" fillId="0" borderId="3" xfId="0" applyFont="1" applyBorder="1" applyAlignment="1">
      <alignment vertical="top" wrapText="1"/>
    </xf>
    <xf numFmtId="0" fontId="21" fillId="0" borderId="88" xfId="0" applyFont="1" applyBorder="1" applyAlignment="1">
      <alignment vertical="top" wrapText="1"/>
    </xf>
    <xf numFmtId="49"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5" xfId="0" applyFont="1" applyBorder="1" applyAlignment="1">
      <alignment horizontal="left" vertical="top" shrinkToFit="1"/>
    </xf>
    <xf numFmtId="0" fontId="21" fillId="0" borderId="0" xfId="0" applyFont="1" applyBorder="1" applyAlignment="1">
      <alignment horizontal="left" vertical="top" shrinkToFit="1"/>
    </xf>
    <xf numFmtId="0" fontId="21" fillId="0" borderId="16" xfId="0" applyFont="1" applyBorder="1" applyAlignment="1">
      <alignment horizontal="left" vertical="top" shrinkToFit="1"/>
    </xf>
    <xf numFmtId="0" fontId="21" fillId="0" borderId="3" xfId="0" applyFont="1" applyBorder="1" applyAlignment="1">
      <alignment horizontal="left" vertical="top" shrinkToFit="1"/>
    </xf>
    <xf numFmtId="0" fontId="22" fillId="0" borderId="0" xfId="0" applyFont="1" applyAlignment="1">
      <alignment vertical="center"/>
    </xf>
    <xf numFmtId="177" fontId="21" fillId="0" borderId="4" xfId="0" applyNumberFormat="1" applyFont="1" applyBorder="1" applyAlignment="1">
      <alignment horizontal="center" vertical="center"/>
    </xf>
    <xf numFmtId="177" fontId="21" fillId="0" borderId="10"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left" vertical="top" shrinkToFit="1"/>
    </xf>
    <xf numFmtId="0" fontId="21" fillId="0" borderId="77" xfId="0" applyFont="1" applyBorder="1" applyAlignment="1">
      <alignment horizontal="left" vertical="top" shrinkToFit="1"/>
    </xf>
    <xf numFmtId="0" fontId="21" fillId="0" borderId="10" xfId="0" applyFont="1" applyBorder="1" applyAlignment="1">
      <alignment horizontal="left" vertical="top" shrinkToFit="1"/>
    </xf>
    <xf numFmtId="0" fontId="21" fillId="0" borderId="50" xfId="0" applyFont="1" applyBorder="1" applyAlignment="1">
      <alignment horizontal="left" vertical="top" shrinkToFit="1"/>
    </xf>
    <xf numFmtId="0" fontId="21" fillId="0" borderId="36" xfId="0" applyFont="1" applyBorder="1" applyAlignment="1">
      <alignment horizontal="center" vertical="center"/>
    </xf>
    <xf numFmtId="0" fontId="21" fillId="0" borderId="64" xfId="0" applyFont="1" applyBorder="1" applyAlignment="1">
      <alignment horizontal="center" vertical="center"/>
    </xf>
    <xf numFmtId="0" fontId="21" fillId="0" borderId="71" xfId="0" applyFont="1" applyBorder="1" applyAlignment="1">
      <alignment horizontal="center" vertical="center"/>
    </xf>
    <xf numFmtId="0" fontId="21" fillId="0" borderId="86" xfId="0" applyFont="1" applyBorder="1" applyAlignment="1">
      <alignment horizontal="center" vertical="center"/>
    </xf>
    <xf numFmtId="0" fontId="21" fillId="0" borderId="62" xfId="0" applyFont="1" applyBorder="1" applyAlignment="1">
      <alignment horizontal="center" vertical="center"/>
    </xf>
    <xf numFmtId="0" fontId="21" fillId="0" borderId="77" xfId="0" applyFont="1" applyBorder="1" applyAlignment="1">
      <alignment horizontal="center" vertical="center"/>
    </xf>
    <xf numFmtId="0" fontId="21" fillId="0" borderId="69" xfId="0" applyFont="1" applyBorder="1" applyAlignment="1">
      <alignment horizontal="center" vertical="center"/>
    </xf>
    <xf numFmtId="0" fontId="21" fillId="0" borderId="63" xfId="0" applyFont="1" applyBorder="1" applyAlignment="1">
      <alignment horizontal="center" vertical="center"/>
    </xf>
    <xf numFmtId="0" fontId="21" fillId="0" borderId="53" xfId="0" applyFont="1" applyBorder="1" applyAlignment="1">
      <alignment horizontal="center" vertical="center"/>
    </xf>
    <xf numFmtId="0" fontId="21" fillId="0" borderId="52" xfId="0" applyFont="1" applyBorder="1" applyAlignment="1">
      <alignment horizontal="center" vertical="center"/>
    </xf>
    <xf numFmtId="0" fontId="21" fillId="0" borderId="54" xfId="0" applyFont="1" applyBorder="1" applyAlignment="1">
      <alignment horizontal="center" vertical="center"/>
    </xf>
    <xf numFmtId="0" fontId="21" fillId="0" borderId="75" xfId="0" applyFont="1" applyBorder="1" applyAlignment="1">
      <alignment horizontal="center" vertical="center"/>
    </xf>
    <xf numFmtId="0" fontId="21" fillId="0" borderId="51" xfId="0" applyFont="1" applyBorder="1" applyAlignment="1">
      <alignment horizontal="center" vertical="center"/>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79" xfId="0" applyFont="1" applyBorder="1" applyAlignment="1">
      <alignment horizontal="center" vertical="center"/>
    </xf>
    <xf numFmtId="0" fontId="21" fillId="0" borderId="58" xfId="0" applyFont="1" applyBorder="1" applyAlignment="1">
      <alignment horizontal="center" vertical="center"/>
    </xf>
    <xf numFmtId="0" fontId="21" fillId="0" borderId="56" xfId="0" applyFont="1" applyBorder="1" applyAlignment="1">
      <alignment horizontal="center" vertical="center"/>
    </xf>
    <xf numFmtId="0" fontId="21" fillId="0" borderId="59" xfId="0" applyFont="1" applyBorder="1" applyAlignment="1">
      <alignment horizontal="center" vertical="center"/>
    </xf>
    <xf numFmtId="0" fontId="21" fillId="0" borderId="55" xfId="0" applyFont="1" applyBorder="1" applyAlignment="1">
      <alignment horizontal="center" vertical="center"/>
    </xf>
    <xf numFmtId="0" fontId="21" fillId="0" borderId="57" xfId="0" applyFont="1" applyBorder="1" applyAlignment="1">
      <alignment horizontal="center" vertical="center"/>
    </xf>
    <xf numFmtId="0" fontId="21" fillId="0" borderId="1" xfId="0" applyFont="1" applyBorder="1" applyAlignment="1">
      <alignment horizontal="center" vertical="center"/>
    </xf>
    <xf numFmtId="0" fontId="21" fillId="0" borderId="9" xfId="0" applyFont="1" applyBorder="1" applyAlignment="1">
      <alignment horizontal="center" vertical="center"/>
    </xf>
    <xf numFmtId="0" fontId="21" fillId="0" borderId="43" xfId="0" applyFont="1" applyBorder="1" applyAlignment="1">
      <alignment horizontal="center" vertical="center"/>
    </xf>
    <xf numFmtId="0" fontId="21" fillId="0" borderId="42" xfId="0" applyFont="1" applyBorder="1" applyAlignment="1">
      <alignment horizontal="center" vertical="center"/>
    </xf>
    <xf numFmtId="0" fontId="21" fillId="0" borderId="44"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7" xfId="0" applyNumberFormat="1" applyFont="1" applyBorder="1" applyAlignment="1">
      <alignment horizontal="center" vertical="center"/>
    </xf>
    <xf numFmtId="0" fontId="21" fillId="0" borderId="65"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36" xfId="0" applyFont="1" applyBorder="1" applyAlignment="1">
      <alignment vertical="center"/>
    </xf>
    <xf numFmtId="0" fontId="21" fillId="0" borderId="4" xfId="0" applyFont="1" applyBorder="1" applyAlignment="1">
      <alignment vertical="center"/>
    </xf>
    <xf numFmtId="0" fontId="21" fillId="0" borderId="77" xfId="0" applyFont="1" applyBorder="1" applyAlignment="1">
      <alignment vertical="center"/>
    </xf>
    <xf numFmtId="0" fontId="21" fillId="0" borderId="1" xfId="0" applyFont="1" applyBorder="1" applyAlignment="1">
      <alignment vertical="center"/>
    </xf>
    <xf numFmtId="0" fontId="21" fillId="0" borderId="9" xfId="0" applyFont="1" applyBorder="1" applyAlignment="1">
      <alignment vertical="center"/>
    </xf>
    <xf numFmtId="0" fontId="6" fillId="0" borderId="4"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36"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40"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6"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0" xfId="0" applyFont="1" applyBorder="1" applyAlignment="1">
      <alignment horizontal="center" vertical="center"/>
    </xf>
    <xf numFmtId="0" fontId="6" fillId="0" borderId="27" xfId="0" applyFont="1" applyBorder="1" applyAlignment="1">
      <alignment horizontal="center" vertical="center"/>
    </xf>
    <xf numFmtId="0" fontId="6" fillId="0" borderId="37" xfId="0" applyFont="1" applyBorder="1" applyAlignment="1">
      <alignment horizontal="center" vertical="center"/>
    </xf>
    <xf numFmtId="0" fontId="6" fillId="0" borderId="36" xfId="0" applyFont="1" applyBorder="1" applyAlignment="1">
      <alignment horizontal="center" vertical="center" textRotation="255" wrapText="1"/>
    </xf>
    <xf numFmtId="0" fontId="0" fillId="0" borderId="26" xfId="0" applyBorder="1" applyAlignment="1">
      <alignment vertical="center"/>
    </xf>
    <xf numFmtId="0" fontId="6" fillId="0" borderId="1" xfId="0" applyFont="1" applyBorder="1" applyAlignment="1">
      <alignment horizontal="center" vertical="center" textRotation="255" wrapText="1"/>
    </xf>
    <xf numFmtId="0" fontId="0" fillId="0" borderId="7"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10" fillId="0" borderId="4" xfId="0" applyFont="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37" xfId="0" applyFont="1" applyBorder="1" applyAlignment="1">
      <alignment horizontal="center" vertical="center"/>
    </xf>
    <xf numFmtId="0" fontId="6" fillId="0" borderId="36" xfId="0" applyFont="1" applyBorder="1" applyAlignment="1">
      <alignment horizontal="center" vertical="center"/>
    </xf>
    <xf numFmtId="0" fontId="6" fillId="0" borderId="72"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72"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7" xfId="0" applyFont="1" applyBorder="1" applyAlignment="1">
      <alignment horizontal="center" vertical="center" wrapText="1"/>
    </xf>
    <xf numFmtId="0" fontId="21" fillId="0" borderId="76" xfId="0" applyFont="1" applyBorder="1" applyAlignment="1">
      <alignment horizontal="center" vertical="center"/>
    </xf>
    <xf numFmtId="0" fontId="6" fillId="0" borderId="3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7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4" xfId="0" applyFont="1" applyBorder="1" applyAlignment="1">
      <alignment horizontal="center" vertical="center" textRotation="255"/>
    </xf>
    <xf numFmtId="0" fontId="18" fillId="0" borderId="26" xfId="0" applyFont="1" applyBorder="1" applyAlignment="1">
      <alignment horizontal="center" vertical="center" wrapText="1"/>
    </xf>
    <xf numFmtId="0" fontId="18" fillId="0" borderId="37" xfId="0" applyFont="1" applyBorder="1" applyAlignment="1">
      <alignment horizontal="center" vertical="center" wrapText="1"/>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18" fillId="0" borderId="26" xfId="0" applyFont="1" applyBorder="1" applyAlignment="1">
      <alignment horizontal="center" vertical="center" textRotation="255" wrapText="1"/>
    </xf>
    <xf numFmtId="0" fontId="18" fillId="0" borderId="37" xfId="0" applyFont="1" applyBorder="1" applyAlignment="1">
      <alignment horizontal="center" vertical="center" textRotation="255" wrapText="1"/>
    </xf>
    <xf numFmtId="0" fontId="6" fillId="0" borderId="4"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20" fillId="0" borderId="16" xfId="0" applyFont="1" applyBorder="1" applyAlignment="1">
      <alignment horizontal="left" vertical="center" wrapText="1"/>
    </xf>
    <xf numFmtId="0" fontId="20" fillId="0" borderId="3" xfId="0" applyFont="1" applyBorder="1" applyAlignment="1">
      <alignment horizontal="left" vertical="center" wrapText="1"/>
    </xf>
    <xf numFmtId="0" fontId="20" fillId="0" borderId="88"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9" xfId="0" applyFont="1" applyBorder="1" applyAlignment="1">
      <alignment horizontal="center" vertical="center" shrinkToFit="1"/>
    </xf>
    <xf numFmtId="0" fontId="15" fillId="0" borderId="43" xfId="0" applyFont="1" applyBorder="1" applyAlignment="1">
      <alignment vertical="center"/>
    </xf>
    <xf numFmtId="0" fontId="15" fillId="0" borderId="42" xfId="0" applyFont="1" applyBorder="1" applyAlignment="1">
      <alignment vertical="center"/>
    </xf>
    <xf numFmtId="0" fontId="15" fillId="0" borderId="44"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0</xdr:colOff>
      <xdr:row>0</xdr:row>
      <xdr:rowOff>83820</xdr:rowOff>
    </xdr:from>
    <xdr:to>
      <xdr:col>36</xdr:col>
      <xdr:colOff>68580</xdr:colOff>
      <xdr:row>2</xdr:row>
      <xdr:rowOff>0</xdr:rowOff>
    </xdr:to>
    <xdr:pic>
      <xdr:nvPicPr>
        <xdr:cNvPr id="7762" name="Picture 1" descr="シンボルマーク">
          <a:extLst>
            <a:ext uri="{FF2B5EF4-FFF2-40B4-BE49-F238E27FC236}">
              <a16:creationId xmlns:a16="http://schemas.microsoft.com/office/drawing/2014/main" id="{00000000-0008-0000-0000-0000521E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4815840" y="8382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53340</xdr:colOff>
      <xdr:row>20</xdr:row>
      <xdr:rowOff>99060</xdr:rowOff>
    </xdr:from>
    <xdr:to>
      <xdr:col>19</xdr:col>
      <xdr:colOff>121920</xdr:colOff>
      <xdr:row>20</xdr:row>
      <xdr:rowOff>99060</xdr:rowOff>
    </xdr:to>
    <xdr:sp macro="" textlink="">
      <xdr:nvSpPr>
        <xdr:cNvPr id="7763" name="Line 14">
          <a:extLst>
            <a:ext uri="{FF2B5EF4-FFF2-40B4-BE49-F238E27FC236}">
              <a16:creationId xmlns:a16="http://schemas.microsoft.com/office/drawing/2014/main" id="{00000000-0008-0000-0000-0000531E0000}"/>
            </a:ext>
          </a:extLst>
        </xdr:cNvPr>
        <xdr:cNvSpPr>
          <a:spLocks noChangeShapeType="1"/>
        </xdr:cNvSpPr>
      </xdr:nvSpPr>
      <xdr:spPr bwMode="auto">
        <a:xfrm flipV="1">
          <a:off x="2407920" y="4709160"/>
          <a:ext cx="3581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20</xdr:row>
      <xdr:rowOff>99060</xdr:rowOff>
    </xdr:from>
    <xdr:to>
      <xdr:col>15</xdr:col>
      <xdr:colOff>7620</xdr:colOff>
      <xdr:row>20</xdr:row>
      <xdr:rowOff>99060</xdr:rowOff>
    </xdr:to>
    <xdr:sp macro="" textlink="">
      <xdr:nvSpPr>
        <xdr:cNvPr id="7764" name="Line 14">
          <a:extLst>
            <a:ext uri="{FF2B5EF4-FFF2-40B4-BE49-F238E27FC236}">
              <a16:creationId xmlns:a16="http://schemas.microsoft.com/office/drawing/2014/main" id="{00000000-0008-0000-0000-0000541E0000}"/>
            </a:ext>
          </a:extLst>
        </xdr:cNvPr>
        <xdr:cNvSpPr>
          <a:spLocks noChangeShapeType="1"/>
        </xdr:cNvSpPr>
      </xdr:nvSpPr>
      <xdr:spPr bwMode="auto">
        <a:xfrm flipH="1">
          <a:off x="1927860" y="4709160"/>
          <a:ext cx="14478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30</xdr:col>
      <xdr:colOff>7620</xdr:colOff>
      <xdr:row>20</xdr:row>
      <xdr:rowOff>99060</xdr:rowOff>
    </xdr:from>
    <xdr:to>
      <xdr:col>33</xdr:col>
      <xdr:colOff>0</xdr:colOff>
      <xdr:row>20</xdr:row>
      <xdr:rowOff>99060</xdr:rowOff>
    </xdr:to>
    <xdr:sp macro="" textlink="">
      <xdr:nvSpPr>
        <xdr:cNvPr id="7765" name="Line 14">
          <a:extLst>
            <a:ext uri="{FF2B5EF4-FFF2-40B4-BE49-F238E27FC236}">
              <a16:creationId xmlns:a16="http://schemas.microsoft.com/office/drawing/2014/main" id="{00000000-0008-0000-0000-0000551E0000}"/>
            </a:ext>
          </a:extLst>
        </xdr:cNvPr>
        <xdr:cNvSpPr>
          <a:spLocks noChangeShapeType="1"/>
        </xdr:cNvSpPr>
      </xdr:nvSpPr>
      <xdr:spPr bwMode="auto">
        <a:xfrm flipH="1" flipV="1">
          <a:off x="424434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35</xdr:col>
      <xdr:colOff>15240</xdr:colOff>
      <xdr:row>20</xdr:row>
      <xdr:rowOff>99060</xdr:rowOff>
    </xdr:from>
    <xdr:to>
      <xdr:col>38</xdr:col>
      <xdr:colOff>7620</xdr:colOff>
      <xdr:row>20</xdr:row>
      <xdr:rowOff>99060</xdr:rowOff>
    </xdr:to>
    <xdr:sp macro="" textlink="">
      <xdr:nvSpPr>
        <xdr:cNvPr id="7766" name="Line 14">
          <a:extLst>
            <a:ext uri="{FF2B5EF4-FFF2-40B4-BE49-F238E27FC236}">
              <a16:creationId xmlns:a16="http://schemas.microsoft.com/office/drawing/2014/main" id="{00000000-0008-0000-0000-0000561E0000}"/>
            </a:ext>
          </a:extLst>
        </xdr:cNvPr>
        <xdr:cNvSpPr>
          <a:spLocks noChangeShapeType="1"/>
        </xdr:cNvSpPr>
      </xdr:nvSpPr>
      <xdr:spPr bwMode="auto">
        <a:xfrm flipV="1">
          <a:off x="497586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52</xdr:col>
      <xdr:colOff>129540</xdr:colOff>
      <xdr:row>20</xdr:row>
      <xdr:rowOff>99060</xdr:rowOff>
    </xdr:from>
    <xdr:to>
      <xdr:col>55</xdr:col>
      <xdr:colOff>129540</xdr:colOff>
      <xdr:row>20</xdr:row>
      <xdr:rowOff>99060</xdr:rowOff>
    </xdr:to>
    <xdr:sp macro="" textlink="">
      <xdr:nvSpPr>
        <xdr:cNvPr id="7767" name="Line 14">
          <a:extLst>
            <a:ext uri="{FF2B5EF4-FFF2-40B4-BE49-F238E27FC236}">
              <a16:creationId xmlns:a16="http://schemas.microsoft.com/office/drawing/2014/main" id="{00000000-0008-0000-0000-0000571E0000}"/>
            </a:ext>
          </a:extLst>
        </xdr:cNvPr>
        <xdr:cNvSpPr>
          <a:spLocks noChangeShapeType="1"/>
        </xdr:cNvSpPr>
      </xdr:nvSpPr>
      <xdr:spPr bwMode="auto">
        <a:xfrm flipH="1">
          <a:off x="7551420" y="4709160"/>
          <a:ext cx="4343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60960</xdr:colOff>
      <xdr:row>20</xdr:row>
      <xdr:rowOff>0</xdr:rowOff>
    </xdr:from>
    <xdr:to>
      <xdr:col>72</xdr:col>
      <xdr:colOff>7620</xdr:colOff>
      <xdr:row>20</xdr:row>
      <xdr:rowOff>0</xdr:rowOff>
    </xdr:to>
    <xdr:sp macro="" textlink="">
      <xdr:nvSpPr>
        <xdr:cNvPr id="7768" name="Line 14">
          <a:extLst>
            <a:ext uri="{FF2B5EF4-FFF2-40B4-BE49-F238E27FC236}">
              <a16:creationId xmlns:a16="http://schemas.microsoft.com/office/drawing/2014/main" id="{00000000-0008-0000-0000-0000581E0000}"/>
            </a:ext>
          </a:extLst>
        </xdr:cNvPr>
        <xdr:cNvSpPr>
          <a:spLocks noChangeShapeType="1"/>
        </xdr:cNvSpPr>
      </xdr:nvSpPr>
      <xdr:spPr bwMode="auto">
        <a:xfrm flipV="1">
          <a:off x="9364980" y="4610100"/>
          <a:ext cx="9601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88</xdr:col>
      <xdr:colOff>106680</xdr:colOff>
      <xdr:row>56</xdr:row>
      <xdr:rowOff>66675</xdr:rowOff>
    </xdr:from>
    <xdr:to>
      <xdr:col>101</xdr:col>
      <xdr:colOff>68580</xdr:colOff>
      <xdr:row>63</xdr:row>
      <xdr:rowOff>19050</xdr:rowOff>
    </xdr:to>
    <xdr:sp macro="" textlink="">
      <xdr:nvSpPr>
        <xdr:cNvPr id="7193" name="AutoShape 25">
          <a:extLst>
            <a:ext uri="{FF2B5EF4-FFF2-40B4-BE49-F238E27FC236}">
              <a16:creationId xmlns:a16="http://schemas.microsoft.com/office/drawing/2014/main" id="{00000000-0008-0000-0000-0000191C0000}"/>
            </a:ext>
          </a:extLst>
        </xdr:cNvPr>
        <xdr:cNvSpPr>
          <a:spLocks noChangeArrowheads="1"/>
        </xdr:cNvSpPr>
      </xdr:nvSpPr>
      <xdr:spPr bwMode="auto">
        <a:xfrm>
          <a:off x="12687300" y="9096375"/>
          <a:ext cx="1819275" cy="619125"/>
        </a:xfrm>
        <a:prstGeom prst="wedgeRoundRectCallout">
          <a:avLst>
            <a:gd name="adj1" fmla="val -51384"/>
            <a:gd name="adj2" fmla="val -92255"/>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にズレがある場合は、適宜、</a:t>
          </a: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をドラッグして調節してください。</a:t>
          </a:r>
        </a:p>
      </xdr:txBody>
    </xdr:sp>
    <xdr:clientData/>
  </xdr:twoCellAnchor>
  <xdr:twoCellAnchor>
    <xdr:from>
      <xdr:col>89</xdr:col>
      <xdr:colOff>97155</xdr:colOff>
      <xdr:row>1</xdr:row>
      <xdr:rowOff>161924</xdr:rowOff>
    </xdr:from>
    <xdr:to>
      <xdr:col>107</xdr:col>
      <xdr:colOff>106680</xdr:colOff>
      <xdr:row>6</xdr:row>
      <xdr:rowOff>133350</xdr:rowOff>
    </xdr:to>
    <xdr:sp macro="" textlink="">
      <xdr:nvSpPr>
        <xdr:cNvPr id="7194" name="Text Box 26">
          <a:extLst>
            <a:ext uri="{FF2B5EF4-FFF2-40B4-BE49-F238E27FC236}">
              <a16:creationId xmlns:a16="http://schemas.microsoft.com/office/drawing/2014/main" id="{00000000-0008-0000-0000-00001A1C0000}"/>
            </a:ext>
          </a:extLst>
        </xdr:cNvPr>
        <xdr:cNvSpPr txBox="1">
          <a:spLocks noChangeArrowheads="1"/>
        </xdr:cNvSpPr>
      </xdr:nvSpPr>
      <xdr:spPr bwMode="auto">
        <a:xfrm>
          <a:off x="12820650" y="257174"/>
          <a:ext cx="2581275" cy="1304926"/>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エクセルの枠線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格子線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メニューバーの「ページレイアウトタブ」→「シートのオプション」→「枠線」→「表示」のチェックを入れる、もしくは外します。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または、メニューバーの</a:t>
          </a:r>
          <a:r>
            <a:rPr lang="ja-JP" altLang="ja-JP" sz="1000" b="0" i="0" baseline="0">
              <a:effectLst/>
              <a:latin typeface="+mn-lt"/>
              <a:ea typeface="+mn-ea"/>
              <a:cs typeface="+mn-cs"/>
            </a:rPr>
            <a:t>「表示タブ」→「表示」</a:t>
          </a:r>
          <a:r>
            <a:rPr lang="ja-JP" altLang="en-US" sz="1000" b="0" i="0" u="none" strike="noStrike" baseline="0">
              <a:solidFill>
                <a:srgbClr val="000000"/>
              </a:solidFill>
              <a:latin typeface="ＭＳ Ｐゴシック"/>
              <a:ea typeface="ＭＳ Ｐゴシック"/>
            </a:rPr>
            <a:t>→「枠線」のチェックを入れる、もしくは外します。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20</xdr:row>
      <xdr:rowOff>0</xdr:rowOff>
    </xdr:from>
    <xdr:to>
      <xdr:col>63</xdr:col>
      <xdr:colOff>83820</xdr:colOff>
      <xdr:row>20</xdr:row>
      <xdr:rowOff>0</xdr:rowOff>
    </xdr:to>
    <xdr:sp macro="" textlink="">
      <xdr:nvSpPr>
        <xdr:cNvPr id="7771" name="Line 14">
          <a:extLst>
            <a:ext uri="{FF2B5EF4-FFF2-40B4-BE49-F238E27FC236}">
              <a16:creationId xmlns:a16="http://schemas.microsoft.com/office/drawing/2014/main" id="{00000000-0008-0000-0000-00005B1E0000}"/>
            </a:ext>
          </a:extLst>
        </xdr:cNvPr>
        <xdr:cNvSpPr>
          <a:spLocks noChangeShapeType="1"/>
        </xdr:cNvSpPr>
      </xdr:nvSpPr>
      <xdr:spPr bwMode="auto">
        <a:xfrm flipH="1" flipV="1">
          <a:off x="7711440" y="4610100"/>
          <a:ext cx="13868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58</xdr:col>
      <xdr:colOff>15240</xdr:colOff>
      <xdr:row>20</xdr:row>
      <xdr:rowOff>99060</xdr:rowOff>
    </xdr:from>
    <xdr:to>
      <xdr:col>61</xdr:col>
      <xdr:colOff>121920</xdr:colOff>
      <xdr:row>20</xdr:row>
      <xdr:rowOff>99060</xdr:rowOff>
    </xdr:to>
    <xdr:sp macro="" textlink="">
      <xdr:nvSpPr>
        <xdr:cNvPr id="7772" name="Line 14">
          <a:extLst>
            <a:ext uri="{FF2B5EF4-FFF2-40B4-BE49-F238E27FC236}">
              <a16:creationId xmlns:a16="http://schemas.microsoft.com/office/drawing/2014/main" id="{00000000-0008-0000-0000-00005C1E0000}"/>
            </a:ext>
          </a:extLst>
        </xdr:cNvPr>
        <xdr:cNvSpPr>
          <a:spLocks noChangeShapeType="1"/>
        </xdr:cNvSpPr>
      </xdr:nvSpPr>
      <xdr:spPr bwMode="auto">
        <a:xfrm flipV="1">
          <a:off x="8305800" y="4709160"/>
          <a:ext cx="5410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114300</xdr:colOff>
          <xdr:row>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76200</xdr:colOff>
          <xdr:row>5</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xdr:twoCellAnchor>
    <xdr:from>
      <xdr:col>89</xdr:col>
      <xdr:colOff>116205</xdr:colOff>
      <xdr:row>7</xdr:row>
      <xdr:rowOff>209550</xdr:rowOff>
    </xdr:from>
    <xdr:to>
      <xdr:col>107</xdr:col>
      <xdr:colOff>125737</xdr:colOff>
      <xdr:row>11</xdr:row>
      <xdr:rowOff>140959</xdr:rowOff>
    </xdr:to>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2839700" y="1905000"/>
          <a:ext cx="2581275" cy="723900"/>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各セルのコメントを表示させたりさせない方法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メニューバーの「校閲タブ」→「すべてのコメントの表示」をクリックします。</a:t>
          </a:r>
        </a:p>
      </xdr:txBody>
    </xdr:sp>
    <xdr:clientData/>
  </xdr:twoCellAnchor>
  <mc:AlternateContent xmlns:mc="http://schemas.openxmlformats.org/markup-compatibility/2006">
    <mc:Choice xmlns:a14="http://schemas.microsoft.com/office/drawing/2010/main" Requires="a14">
      <xdr:twoCellAnchor editAs="oneCell">
        <xdr:from>
          <xdr:col>60</xdr:col>
          <xdr:colOff>95250</xdr:colOff>
          <xdr:row>8</xdr:row>
          <xdr:rowOff>9525</xdr:rowOff>
        </xdr:from>
        <xdr:to>
          <xdr:col>62</xdr:col>
          <xdr:colOff>47625</xdr:colOff>
          <xdr:row>8</xdr:row>
          <xdr:rowOff>257175</xdr:rowOff>
        </xdr:to>
        <xdr:sp macro="" textlink="">
          <xdr:nvSpPr>
            <xdr:cNvPr id="7582" name="Check Box 414" hidden="1">
              <a:extLst>
                <a:ext uri="{63B3BB69-23CF-44E3-9099-C40C66FF867C}">
                  <a14:compatExt spid="_x0000_s7582"/>
                </a:ext>
                <a:ext uri="{FF2B5EF4-FFF2-40B4-BE49-F238E27FC236}">
                  <a16:creationId xmlns:a16="http://schemas.microsoft.com/office/drawing/2014/main" id="{00000000-0008-0000-00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60</xdr:col>
          <xdr:colOff>95250</xdr:colOff>
          <xdr:row>9</xdr:row>
          <xdr:rowOff>9525</xdr:rowOff>
        </xdr:from>
        <xdr:ext cx="276225" cy="247650"/>
        <xdr:sp macro="" textlink="">
          <xdr:nvSpPr>
            <xdr:cNvPr id="7660" name="Check Box 492" hidden="1">
              <a:extLst>
                <a:ext uri="{63B3BB69-23CF-44E3-9099-C40C66FF867C}">
                  <a14:compatExt spid="_x0000_s7660"/>
                </a:ext>
                <a:ext uri="{FF2B5EF4-FFF2-40B4-BE49-F238E27FC236}">
                  <a16:creationId xmlns:a16="http://schemas.microsoft.com/office/drawing/2014/main" id="{7897070F-897B-48AA-A65B-E2C039FD5C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34</xdr:col>
      <xdr:colOff>0</xdr:colOff>
      <xdr:row>0</xdr:row>
      <xdr:rowOff>83820</xdr:rowOff>
    </xdr:from>
    <xdr:to>
      <xdr:col>36</xdr:col>
      <xdr:colOff>68580</xdr:colOff>
      <xdr:row>2</xdr:row>
      <xdr:rowOff>0</xdr:rowOff>
    </xdr:to>
    <xdr:pic>
      <xdr:nvPicPr>
        <xdr:cNvPr id="10397" name="Picture 1" descr="シンボルマーク">
          <a:extLst>
            <a:ext uri="{FF2B5EF4-FFF2-40B4-BE49-F238E27FC236}">
              <a16:creationId xmlns:a16="http://schemas.microsoft.com/office/drawing/2014/main" id="{00000000-0008-0000-0100-00009D28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grayscl/>
          <a:extLst>
            <a:ext uri="{28A0092B-C50C-407E-A947-70E740481C1C}">
              <a14:useLocalDpi xmlns:a14="http://schemas.microsoft.com/office/drawing/2010/main" val="0"/>
            </a:ext>
          </a:extLst>
        </a:blip>
        <a:srcRect/>
        <a:stretch>
          <a:fillRect/>
        </a:stretch>
      </xdr:blipFill>
      <xdr:spPr bwMode="auto">
        <a:xfrm>
          <a:off x="4815840" y="83820"/>
          <a:ext cx="3581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53340</xdr:colOff>
      <xdr:row>20</xdr:row>
      <xdr:rowOff>99060</xdr:rowOff>
    </xdr:from>
    <xdr:to>
      <xdr:col>19</xdr:col>
      <xdr:colOff>121920</xdr:colOff>
      <xdr:row>20</xdr:row>
      <xdr:rowOff>99060</xdr:rowOff>
    </xdr:to>
    <xdr:sp macro="" textlink="">
      <xdr:nvSpPr>
        <xdr:cNvPr id="10398" name="Line 14">
          <a:extLst>
            <a:ext uri="{FF2B5EF4-FFF2-40B4-BE49-F238E27FC236}">
              <a16:creationId xmlns:a16="http://schemas.microsoft.com/office/drawing/2014/main" id="{00000000-0008-0000-0100-00009E280000}"/>
            </a:ext>
          </a:extLst>
        </xdr:cNvPr>
        <xdr:cNvSpPr>
          <a:spLocks noChangeShapeType="1"/>
        </xdr:cNvSpPr>
      </xdr:nvSpPr>
      <xdr:spPr bwMode="auto">
        <a:xfrm flipV="1">
          <a:off x="2407920" y="4709160"/>
          <a:ext cx="3581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7620</xdr:colOff>
      <xdr:row>20</xdr:row>
      <xdr:rowOff>99060</xdr:rowOff>
    </xdr:from>
    <xdr:to>
      <xdr:col>15</xdr:col>
      <xdr:colOff>7620</xdr:colOff>
      <xdr:row>20</xdr:row>
      <xdr:rowOff>99060</xdr:rowOff>
    </xdr:to>
    <xdr:sp macro="" textlink="">
      <xdr:nvSpPr>
        <xdr:cNvPr id="10399" name="Line 14">
          <a:extLst>
            <a:ext uri="{FF2B5EF4-FFF2-40B4-BE49-F238E27FC236}">
              <a16:creationId xmlns:a16="http://schemas.microsoft.com/office/drawing/2014/main" id="{00000000-0008-0000-0100-00009F280000}"/>
            </a:ext>
          </a:extLst>
        </xdr:cNvPr>
        <xdr:cNvSpPr>
          <a:spLocks noChangeShapeType="1"/>
        </xdr:cNvSpPr>
      </xdr:nvSpPr>
      <xdr:spPr bwMode="auto">
        <a:xfrm flipH="1">
          <a:off x="1927860" y="4709160"/>
          <a:ext cx="14478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30</xdr:col>
      <xdr:colOff>7620</xdr:colOff>
      <xdr:row>20</xdr:row>
      <xdr:rowOff>99060</xdr:rowOff>
    </xdr:from>
    <xdr:to>
      <xdr:col>33</xdr:col>
      <xdr:colOff>0</xdr:colOff>
      <xdr:row>20</xdr:row>
      <xdr:rowOff>99060</xdr:rowOff>
    </xdr:to>
    <xdr:sp macro="" textlink="">
      <xdr:nvSpPr>
        <xdr:cNvPr id="10400" name="Line 14">
          <a:extLst>
            <a:ext uri="{FF2B5EF4-FFF2-40B4-BE49-F238E27FC236}">
              <a16:creationId xmlns:a16="http://schemas.microsoft.com/office/drawing/2014/main" id="{00000000-0008-0000-0100-0000A0280000}"/>
            </a:ext>
          </a:extLst>
        </xdr:cNvPr>
        <xdr:cNvSpPr>
          <a:spLocks noChangeShapeType="1"/>
        </xdr:cNvSpPr>
      </xdr:nvSpPr>
      <xdr:spPr bwMode="auto">
        <a:xfrm flipH="1" flipV="1">
          <a:off x="424434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35</xdr:col>
      <xdr:colOff>15240</xdr:colOff>
      <xdr:row>20</xdr:row>
      <xdr:rowOff>99060</xdr:rowOff>
    </xdr:from>
    <xdr:to>
      <xdr:col>38</xdr:col>
      <xdr:colOff>7620</xdr:colOff>
      <xdr:row>20</xdr:row>
      <xdr:rowOff>99060</xdr:rowOff>
    </xdr:to>
    <xdr:sp macro="" textlink="">
      <xdr:nvSpPr>
        <xdr:cNvPr id="10401" name="Line 14">
          <a:extLst>
            <a:ext uri="{FF2B5EF4-FFF2-40B4-BE49-F238E27FC236}">
              <a16:creationId xmlns:a16="http://schemas.microsoft.com/office/drawing/2014/main" id="{00000000-0008-0000-0100-0000A1280000}"/>
            </a:ext>
          </a:extLst>
        </xdr:cNvPr>
        <xdr:cNvSpPr>
          <a:spLocks noChangeShapeType="1"/>
        </xdr:cNvSpPr>
      </xdr:nvSpPr>
      <xdr:spPr bwMode="auto">
        <a:xfrm flipV="1">
          <a:off x="4975860" y="4709160"/>
          <a:ext cx="4267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52</xdr:col>
      <xdr:colOff>129540</xdr:colOff>
      <xdr:row>20</xdr:row>
      <xdr:rowOff>99060</xdr:rowOff>
    </xdr:from>
    <xdr:to>
      <xdr:col>55</xdr:col>
      <xdr:colOff>129540</xdr:colOff>
      <xdr:row>20</xdr:row>
      <xdr:rowOff>99060</xdr:rowOff>
    </xdr:to>
    <xdr:sp macro="" textlink="">
      <xdr:nvSpPr>
        <xdr:cNvPr id="10402" name="Line 14">
          <a:extLst>
            <a:ext uri="{FF2B5EF4-FFF2-40B4-BE49-F238E27FC236}">
              <a16:creationId xmlns:a16="http://schemas.microsoft.com/office/drawing/2014/main" id="{00000000-0008-0000-0100-0000A2280000}"/>
            </a:ext>
          </a:extLst>
        </xdr:cNvPr>
        <xdr:cNvSpPr>
          <a:spLocks noChangeShapeType="1"/>
        </xdr:cNvSpPr>
      </xdr:nvSpPr>
      <xdr:spPr bwMode="auto">
        <a:xfrm flipH="1">
          <a:off x="7551420" y="4709160"/>
          <a:ext cx="4343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65</xdr:col>
      <xdr:colOff>60960</xdr:colOff>
      <xdr:row>20</xdr:row>
      <xdr:rowOff>0</xdr:rowOff>
    </xdr:from>
    <xdr:to>
      <xdr:col>72</xdr:col>
      <xdr:colOff>7620</xdr:colOff>
      <xdr:row>20</xdr:row>
      <xdr:rowOff>0</xdr:rowOff>
    </xdr:to>
    <xdr:sp macro="" textlink="">
      <xdr:nvSpPr>
        <xdr:cNvPr id="10403" name="Line 14">
          <a:extLst>
            <a:ext uri="{FF2B5EF4-FFF2-40B4-BE49-F238E27FC236}">
              <a16:creationId xmlns:a16="http://schemas.microsoft.com/office/drawing/2014/main" id="{00000000-0008-0000-0100-0000A3280000}"/>
            </a:ext>
          </a:extLst>
        </xdr:cNvPr>
        <xdr:cNvSpPr>
          <a:spLocks noChangeShapeType="1"/>
        </xdr:cNvSpPr>
      </xdr:nvSpPr>
      <xdr:spPr bwMode="auto">
        <a:xfrm flipV="1">
          <a:off x="9364980" y="4610100"/>
          <a:ext cx="9601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88</xdr:col>
      <xdr:colOff>106680</xdr:colOff>
      <xdr:row>56</xdr:row>
      <xdr:rowOff>66675</xdr:rowOff>
    </xdr:from>
    <xdr:to>
      <xdr:col>101</xdr:col>
      <xdr:colOff>68580</xdr:colOff>
      <xdr:row>63</xdr:row>
      <xdr:rowOff>19050</xdr:rowOff>
    </xdr:to>
    <xdr:sp macro="" textlink="">
      <xdr:nvSpPr>
        <xdr:cNvPr id="9" name="AutoShape 25">
          <a:extLst>
            <a:ext uri="{FF2B5EF4-FFF2-40B4-BE49-F238E27FC236}">
              <a16:creationId xmlns:a16="http://schemas.microsoft.com/office/drawing/2014/main" id="{00000000-0008-0000-0100-000009000000}"/>
            </a:ext>
          </a:extLst>
        </xdr:cNvPr>
        <xdr:cNvSpPr>
          <a:spLocks noChangeArrowheads="1"/>
        </xdr:cNvSpPr>
      </xdr:nvSpPr>
      <xdr:spPr bwMode="auto">
        <a:xfrm>
          <a:off x="14020800" y="10677525"/>
          <a:ext cx="1819275" cy="619125"/>
        </a:xfrm>
        <a:prstGeom prst="wedgeRoundRectCallout">
          <a:avLst>
            <a:gd name="adj1" fmla="val -51384"/>
            <a:gd name="adj2" fmla="val -92255"/>
            <a:gd name="adj3" fmla="val 16667"/>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にズレがある場合は、適宜、</a:t>
          </a:r>
          <a:r>
            <a:rPr lang="ja-JP" altLang="en-US" sz="1000" b="0" i="0" u="none" strike="noStrike" baseline="0">
              <a:solidFill>
                <a:srgbClr val="0000FF"/>
              </a:solidFill>
              <a:latin typeface="ＭＳ Ｐゴシック"/>
              <a:ea typeface="ＭＳ Ｐゴシック"/>
            </a:rPr>
            <a:t>境界線</a:t>
          </a:r>
          <a:r>
            <a:rPr lang="ja-JP" altLang="en-US" sz="1000" b="0" i="0" u="none" strike="noStrike" baseline="0">
              <a:solidFill>
                <a:srgbClr val="000000"/>
              </a:solidFill>
              <a:latin typeface="ＭＳ Ｐゴシック"/>
              <a:ea typeface="ＭＳ Ｐゴシック"/>
            </a:rPr>
            <a:t>をドラッグして調節してください。</a:t>
          </a:r>
        </a:p>
      </xdr:txBody>
    </xdr:sp>
    <xdr:clientData/>
  </xdr:twoCellAnchor>
  <xdr:twoCellAnchor>
    <xdr:from>
      <xdr:col>89</xdr:col>
      <xdr:colOff>97155</xdr:colOff>
      <xdr:row>1</xdr:row>
      <xdr:rowOff>161924</xdr:rowOff>
    </xdr:from>
    <xdr:to>
      <xdr:col>107</xdr:col>
      <xdr:colOff>106680</xdr:colOff>
      <xdr:row>6</xdr:row>
      <xdr:rowOff>133350</xdr:rowOff>
    </xdr:to>
    <xdr:sp macro="" textlink="">
      <xdr:nvSpPr>
        <xdr:cNvPr id="10" name="Text Box 26">
          <a:extLst>
            <a:ext uri="{FF2B5EF4-FFF2-40B4-BE49-F238E27FC236}">
              <a16:creationId xmlns:a16="http://schemas.microsoft.com/office/drawing/2014/main" id="{00000000-0008-0000-0100-00000A000000}"/>
            </a:ext>
          </a:extLst>
        </xdr:cNvPr>
        <xdr:cNvSpPr txBox="1">
          <a:spLocks noChangeArrowheads="1"/>
        </xdr:cNvSpPr>
      </xdr:nvSpPr>
      <xdr:spPr bwMode="auto">
        <a:xfrm>
          <a:off x="14154150" y="257174"/>
          <a:ext cx="2581275" cy="1304926"/>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エクセルの枠線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格子線</a:t>
          </a: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メニューバーの「ページレイアウトタブ」→「シートのオプション」→「枠線」→「表示」のチェックを入れる、もしくは外します。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または、メニューバーの</a:t>
          </a:r>
          <a:r>
            <a:rPr lang="ja-JP" altLang="ja-JP" sz="1000" b="0" i="0" baseline="0">
              <a:effectLst/>
              <a:latin typeface="+mn-lt"/>
              <a:ea typeface="+mn-ea"/>
              <a:cs typeface="+mn-cs"/>
            </a:rPr>
            <a:t>「表示タブ」→「表示」</a:t>
          </a:r>
          <a:r>
            <a:rPr lang="ja-JP" altLang="en-US" sz="1000" b="0" i="0" u="none" strike="noStrike" baseline="0">
              <a:solidFill>
                <a:srgbClr val="000000"/>
              </a:solidFill>
              <a:latin typeface="ＭＳ Ｐゴシック"/>
              <a:ea typeface="ＭＳ Ｐゴシック"/>
            </a:rPr>
            <a:t>→「枠線」のチェックを入れる、もしくは外します。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54</xdr:col>
      <xdr:colOff>0</xdr:colOff>
      <xdr:row>20</xdr:row>
      <xdr:rowOff>0</xdr:rowOff>
    </xdr:from>
    <xdr:to>
      <xdr:col>63</xdr:col>
      <xdr:colOff>83820</xdr:colOff>
      <xdr:row>20</xdr:row>
      <xdr:rowOff>0</xdr:rowOff>
    </xdr:to>
    <xdr:sp macro="" textlink="">
      <xdr:nvSpPr>
        <xdr:cNvPr id="10406" name="Line 14">
          <a:extLst>
            <a:ext uri="{FF2B5EF4-FFF2-40B4-BE49-F238E27FC236}">
              <a16:creationId xmlns:a16="http://schemas.microsoft.com/office/drawing/2014/main" id="{00000000-0008-0000-0100-0000A6280000}"/>
            </a:ext>
          </a:extLst>
        </xdr:cNvPr>
        <xdr:cNvSpPr>
          <a:spLocks noChangeShapeType="1"/>
        </xdr:cNvSpPr>
      </xdr:nvSpPr>
      <xdr:spPr bwMode="auto">
        <a:xfrm flipH="1" flipV="1">
          <a:off x="7711440" y="4610100"/>
          <a:ext cx="138684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58</xdr:col>
      <xdr:colOff>15240</xdr:colOff>
      <xdr:row>20</xdr:row>
      <xdr:rowOff>99060</xdr:rowOff>
    </xdr:from>
    <xdr:to>
      <xdr:col>61</xdr:col>
      <xdr:colOff>121920</xdr:colOff>
      <xdr:row>20</xdr:row>
      <xdr:rowOff>99060</xdr:rowOff>
    </xdr:to>
    <xdr:sp macro="" textlink="">
      <xdr:nvSpPr>
        <xdr:cNvPr id="10407" name="Line 14">
          <a:extLst>
            <a:ext uri="{FF2B5EF4-FFF2-40B4-BE49-F238E27FC236}">
              <a16:creationId xmlns:a16="http://schemas.microsoft.com/office/drawing/2014/main" id="{00000000-0008-0000-0100-0000A7280000}"/>
            </a:ext>
          </a:extLst>
        </xdr:cNvPr>
        <xdr:cNvSpPr>
          <a:spLocks noChangeShapeType="1"/>
        </xdr:cNvSpPr>
      </xdr:nvSpPr>
      <xdr:spPr bwMode="auto">
        <a:xfrm flipV="1">
          <a:off x="8305800" y="4709160"/>
          <a:ext cx="54102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95250</xdr:colOff>
          <xdr:row>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57150</xdr:colOff>
          <xdr:row>5</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xdr:twoCellAnchor>
    <xdr:from>
      <xdr:col>89</xdr:col>
      <xdr:colOff>116205</xdr:colOff>
      <xdr:row>7</xdr:row>
      <xdr:rowOff>209550</xdr:rowOff>
    </xdr:from>
    <xdr:to>
      <xdr:col>107</xdr:col>
      <xdr:colOff>125737</xdr:colOff>
      <xdr:row>11</xdr:row>
      <xdr:rowOff>140959</xdr:rowOff>
    </xdr:to>
    <xdr:sp macro="" textlink="">
      <xdr:nvSpPr>
        <xdr:cNvPr id="15" name="Text Box 26">
          <a:extLst>
            <a:ext uri="{FF2B5EF4-FFF2-40B4-BE49-F238E27FC236}">
              <a16:creationId xmlns:a16="http://schemas.microsoft.com/office/drawing/2014/main" id="{00000000-0008-0000-0100-00000F000000}"/>
            </a:ext>
          </a:extLst>
        </xdr:cNvPr>
        <xdr:cNvSpPr txBox="1">
          <a:spLocks noChangeArrowheads="1"/>
        </xdr:cNvSpPr>
      </xdr:nvSpPr>
      <xdr:spPr bwMode="auto">
        <a:xfrm>
          <a:off x="14173200" y="1905000"/>
          <a:ext cx="2581275" cy="990600"/>
        </a:xfrm>
        <a:prstGeom prst="rect">
          <a:avLst/>
        </a:prstGeom>
        <a:solidFill>
          <a:srgbClr val="FFFF99"/>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各セルのコメントを表示させたりさせない方法</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メニューバーの「校閲タブ」→「すべてのコメントの表示」をクリックします。</a:t>
          </a:r>
        </a:p>
      </xdr:txBody>
    </xdr:sp>
    <xdr:clientData/>
  </xdr:twoCellAnchor>
  <mc:AlternateContent xmlns:mc="http://schemas.openxmlformats.org/markup-compatibility/2006">
    <mc:Choice xmlns:a14="http://schemas.microsoft.com/office/drawing/2010/main" Requires="a14">
      <xdr:twoCellAnchor editAs="oneCell">
        <xdr:from>
          <xdr:col>60</xdr:col>
          <xdr:colOff>95250</xdr:colOff>
          <xdr:row>8</xdr:row>
          <xdr:rowOff>9525</xdr:rowOff>
        </xdr:from>
        <xdr:to>
          <xdr:col>62</xdr:col>
          <xdr:colOff>28575</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9</xdr:row>
          <xdr:rowOff>9525</xdr:rowOff>
        </xdr:from>
        <xdr:to>
          <xdr:col>62</xdr:col>
          <xdr:colOff>28575</xdr:colOff>
          <xdr:row>9</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30480</xdr:colOff>
      <xdr:row>25</xdr:row>
      <xdr:rowOff>87630</xdr:rowOff>
    </xdr:from>
    <xdr:to>
      <xdr:col>58</xdr:col>
      <xdr:colOff>80012</xdr:colOff>
      <xdr:row>29</xdr:row>
      <xdr:rowOff>25942</xdr:rowOff>
    </xdr:to>
    <xdr:sp macro="" textlink="">
      <xdr:nvSpPr>
        <xdr:cNvPr id="19" name="AutoShape 43">
          <a:extLst>
            <a:ext uri="{FF2B5EF4-FFF2-40B4-BE49-F238E27FC236}">
              <a16:creationId xmlns:a16="http://schemas.microsoft.com/office/drawing/2014/main" id="{00000000-0008-0000-0100-000013000000}"/>
            </a:ext>
          </a:extLst>
        </xdr:cNvPr>
        <xdr:cNvSpPr>
          <a:spLocks noChangeArrowheads="1"/>
        </xdr:cNvSpPr>
      </xdr:nvSpPr>
      <xdr:spPr bwMode="auto">
        <a:xfrm>
          <a:off x="6753225" y="5076825"/>
          <a:ext cx="1628775" cy="502228"/>
        </a:xfrm>
        <a:prstGeom prst="wedgeRoundRectCallout">
          <a:avLst>
            <a:gd name="adj1" fmla="val -58449"/>
            <a:gd name="adj2" fmla="val -394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小雨時は「ひるもりビンゴ」を予定</a:t>
          </a:r>
        </a:p>
      </xdr:txBody>
    </xdr:sp>
    <xdr:clientData/>
  </xdr:twoCellAnchor>
  <xdr:twoCellAnchor>
    <xdr:from>
      <xdr:col>62</xdr:col>
      <xdr:colOff>66923</xdr:colOff>
      <xdr:row>13</xdr:row>
      <xdr:rowOff>215348</xdr:rowOff>
    </xdr:from>
    <xdr:to>
      <xdr:col>78</xdr:col>
      <xdr:colOff>13085</xdr:colOff>
      <xdr:row>15</xdr:row>
      <xdr:rowOff>125143</xdr:rowOff>
    </xdr:to>
    <xdr:sp macro="" textlink="">
      <xdr:nvSpPr>
        <xdr:cNvPr id="20" name="四角形吹き出し 14">
          <a:extLst>
            <a:ext uri="{FF2B5EF4-FFF2-40B4-BE49-F238E27FC236}">
              <a16:creationId xmlns:a16="http://schemas.microsoft.com/office/drawing/2014/main" id="{00000000-0008-0000-0100-000014000000}"/>
            </a:ext>
          </a:extLst>
        </xdr:cNvPr>
        <xdr:cNvSpPr/>
      </xdr:nvSpPr>
      <xdr:spPr>
        <a:xfrm>
          <a:off x="10171043" y="3611218"/>
          <a:ext cx="2571749" cy="439882"/>
        </a:xfrm>
        <a:prstGeom prst="wedgeRectCallout">
          <a:avLst>
            <a:gd name="adj1" fmla="val -40989"/>
            <a:gd name="adj2" fmla="val -17201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050" b="1" i="0" baseline="0">
              <a:solidFill>
                <a:srgbClr val="FF0000"/>
              </a:solidFill>
              <a:latin typeface="+mn-lt"/>
              <a:ea typeface="+mn-ea"/>
              <a:cs typeface="+mn-cs"/>
            </a:rPr>
            <a:t>緊急用車両として、自家用車（停め置き）が最低</a:t>
          </a:r>
          <a:r>
            <a:rPr lang="en-US" altLang="ja-JP" sz="1050" b="1" i="0" baseline="0">
              <a:solidFill>
                <a:srgbClr val="FF0000"/>
              </a:solidFill>
              <a:latin typeface="+mn-lt"/>
              <a:ea typeface="+mn-ea"/>
              <a:cs typeface="+mn-cs"/>
            </a:rPr>
            <a:t>1</a:t>
          </a:r>
          <a:r>
            <a:rPr lang="ja-JP" altLang="ja-JP" sz="1050" b="1" i="0" baseline="0">
              <a:solidFill>
                <a:srgbClr val="FF0000"/>
              </a:solidFill>
              <a:latin typeface="+mn-lt"/>
              <a:ea typeface="+mn-ea"/>
              <a:cs typeface="+mn-cs"/>
            </a:rPr>
            <a:t>台必要です。</a:t>
          </a:r>
          <a:endParaRPr lang="ja-JP" altLang="ja-JP" sz="1050">
            <a:solidFill>
              <a:srgbClr val="FF0000"/>
            </a:solidFill>
          </a:endParaRPr>
        </a:p>
        <a:p>
          <a:pPr algn="l"/>
          <a:endParaRPr kumimoji="1" lang="ja-JP" altLang="en-US" sz="105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8</xdr:col>
          <xdr:colOff>114300</xdr:colOff>
          <xdr:row>5</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76200</xdr:colOff>
          <xdr:row>5</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担当者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8</xdr:row>
          <xdr:rowOff>9525</xdr:rowOff>
        </xdr:from>
        <xdr:to>
          <xdr:col>62</xdr:col>
          <xdr:colOff>47625</xdr:colOff>
          <xdr:row>8</xdr:row>
          <xdr:rowOff>257175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9</xdr:row>
          <xdr:rowOff>9525</xdr:rowOff>
        </xdr:from>
        <xdr:to>
          <xdr:col>62</xdr:col>
          <xdr:colOff>47625</xdr:colOff>
          <xdr:row>9</xdr:row>
          <xdr:rowOff>257175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0</xdr:colOff>
      <xdr:row>1</xdr:row>
      <xdr:rowOff>47625</xdr:rowOff>
    </xdr:from>
    <xdr:to>
      <xdr:col>107</xdr:col>
      <xdr:colOff>9525</xdr:colOff>
      <xdr:row>3</xdr:row>
      <xdr:rowOff>200025</xdr:rowOff>
    </xdr:to>
    <xdr:sp macro="" textlink="">
      <xdr:nvSpPr>
        <xdr:cNvPr id="26" name="Text Box 35">
          <a:extLst>
            <a:ext uri="{FF2B5EF4-FFF2-40B4-BE49-F238E27FC236}">
              <a16:creationId xmlns:a16="http://schemas.microsoft.com/office/drawing/2014/main" id="{00000000-0008-0000-0100-00001A000000}"/>
            </a:ext>
          </a:extLst>
        </xdr:cNvPr>
        <xdr:cNvSpPr txBox="1">
          <a:spLocks noChangeArrowheads="1"/>
        </xdr:cNvSpPr>
      </xdr:nvSpPr>
      <xdr:spPr bwMode="auto">
        <a:xfrm>
          <a:off x="12715875" y="142875"/>
          <a:ext cx="2581275" cy="685800"/>
        </a:xfrm>
        <a:prstGeom prst="rect">
          <a:avLst/>
        </a:prstGeom>
        <a:solidFill>
          <a:srgbClr val="FF99CC"/>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この「記入例」シートは保護をかけていますので、入力できません。</a:t>
          </a:r>
        </a:p>
        <a:p>
          <a:pPr algn="l" rtl="0">
            <a:lnSpc>
              <a:spcPts val="1200"/>
            </a:lnSpc>
            <a:defRPr sz="1000"/>
          </a:pPr>
          <a:r>
            <a:rPr lang="ja-JP" altLang="en-US" sz="1000" b="1" i="0" u="none" strike="noStrike" baseline="0">
              <a:solidFill>
                <a:srgbClr val="000000"/>
              </a:solidFill>
              <a:latin typeface="ＭＳ Ｐゴシック"/>
              <a:ea typeface="ＭＳ Ｐゴシック"/>
            </a:rPr>
            <a:t>下方タブの「活動日程表」シートを選択して、</a:t>
          </a:r>
        </a:p>
        <a:p>
          <a:pPr algn="l" rtl="0">
            <a:lnSpc>
              <a:spcPts val="1200"/>
            </a:lnSpc>
            <a:defRPr sz="1000"/>
          </a:pPr>
          <a:r>
            <a:rPr lang="ja-JP" altLang="en-US" sz="1000" b="1" i="0" u="none" strike="noStrike" baseline="0">
              <a:solidFill>
                <a:srgbClr val="000000"/>
              </a:solidFill>
              <a:latin typeface="ＭＳ Ｐゴシック"/>
              <a:ea typeface="ＭＳ Ｐゴシック"/>
            </a:rPr>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J59"/>
  <sheetViews>
    <sheetView tabSelected="1" view="pageBreakPreview" zoomScaleNormal="100" zoomScaleSheetLayoutView="100" workbookViewId="0">
      <selection activeCell="BI3" sqref="BI3:CI10"/>
    </sheetView>
  </sheetViews>
  <sheetFormatPr defaultColWidth="1.875" defaultRowHeight="7.5" customHeight="1"/>
  <cols>
    <col min="1" max="7" width="1.875" style="28"/>
    <col min="8" max="77" width="2.125" style="28" customWidth="1"/>
    <col min="78" max="16384" width="1.875" style="28"/>
  </cols>
  <sheetData>
    <row r="2" spans="1:88" ht="21" customHeight="1" thickBot="1">
      <c r="B2" s="199"/>
      <c r="C2" s="199"/>
      <c r="D2" s="199"/>
      <c r="E2" s="199"/>
      <c r="AL2" s="87" t="s">
        <v>214</v>
      </c>
      <c r="AM2" s="87"/>
      <c r="AN2" s="87"/>
      <c r="AO2" s="87"/>
      <c r="AP2" s="87"/>
      <c r="AQ2" s="87"/>
      <c r="AR2" s="87"/>
      <c r="AS2" s="87"/>
      <c r="AT2" s="87"/>
      <c r="AU2" s="87"/>
      <c r="AV2" s="87"/>
      <c r="AW2" s="87"/>
      <c r="AX2" s="87"/>
      <c r="AY2" s="87"/>
      <c r="AZ2" s="87"/>
      <c r="BA2" s="87"/>
      <c r="BL2" s="16"/>
      <c r="BM2" s="16"/>
      <c r="BN2" s="16"/>
      <c r="BO2" s="16"/>
      <c r="BP2" s="16"/>
      <c r="BQ2" s="16"/>
      <c r="BR2" s="16"/>
      <c r="BS2" s="16"/>
      <c r="BT2" s="16"/>
      <c r="BU2" s="16"/>
      <c r="BV2" s="16"/>
      <c r="BW2" s="16"/>
      <c r="BX2" s="16"/>
      <c r="BY2" s="16"/>
      <c r="BZ2" s="16"/>
      <c r="CA2" s="16"/>
      <c r="CB2" s="52" t="s">
        <v>42</v>
      </c>
      <c r="CC2" s="16"/>
      <c r="CD2" s="16"/>
      <c r="CE2" s="16"/>
      <c r="CF2" s="16"/>
      <c r="CG2" s="16"/>
      <c r="CH2" s="16"/>
      <c r="CI2" s="74" t="s">
        <v>247</v>
      </c>
    </row>
    <row r="3" spans="1:88" ht="21" customHeight="1">
      <c r="B3" s="247" t="s">
        <v>43</v>
      </c>
      <c r="C3" s="218"/>
      <c r="D3" s="218"/>
      <c r="E3" s="219"/>
      <c r="F3" s="248"/>
      <c r="G3" s="249"/>
      <c r="H3" s="249"/>
      <c r="I3" s="249"/>
      <c r="J3" s="249"/>
      <c r="K3" s="249"/>
      <c r="L3" s="249"/>
      <c r="M3" s="249"/>
      <c r="N3" s="249"/>
      <c r="O3" s="249"/>
      <c r="P3" s="249"/>
      <c r="Q3" s="249"/>
      <c r="R3" s="249"/>
      <c r="S3" s="249"/>
      <c r="T3" s="249"/>
      <c r="U3" s="249"/>
      <c r="V3" s="250"/>
      <c r="W3" s="202" t="s">
        <v>43</v>
      </c>
      <c r="X3" s="203"/>
      <c r="Y3" s="204"/>
      <c r="Z3" s="206"/>
      <c r="AA3" s="207"/>
      <c r="AB3" s="207"/>
      <c r="AC3" s="207"/>
      <c r="AD3" s="207"/>
      <c r="AE3" s="207"/>
      <c r="AF3" s="207"/>
      <c r="AG3" s="207"/>
      <c r="AH3" s="207"/>
      <c r="AI3" s="207"/>
      <c r="AJ3" s="208"/>
      <c r="AK3" s="217" t="s">
        <v>43</v>
      </c>
      <c r="AL3" s="218"/>
      <c r="AM3" s="219"/>
      <c r="AN3" s="206"/>
      <c r="AO3" s="207"/>
      <c r="AP3" s="207"/>
      <c r="AQ3" s="207"/>
      <c r="AR3" s="207"/>
      <c r="AS3" s="207"/>
      <c r="AT3" s="207"/>
      <c r="AU3" s="207"/>
      <c r="AV3" s="207"/>
      <c r="AW3" s="207"/>
      <c r="AX3" s="208"/>
      <c r="AY3" s="133" t="s">
        <v>193</v>
      </c>
      <c r="AZ3" s="134"/>
      <c r="BA3" s="134"/>
      <c r="BB3" s="134"/>
      <c r="BC3" s="134"/>
      <c r="BD3" s="134"/>
      <c r="BE3" s="134"/>
      <c r="BF3" s="134"/>
      <c r="BG3" s="134"/>
      <c r="BH3" s="135"/>
      <c r="BI3" s="103" t="s">
        <v>212</v>
      </c>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5"/>
    </row>
    <row r="4" spans="1:88" ht="21" customHeight="1">
      <c r="B4" s="246" t="s">
        <v>0</v>
      </c>
      <c r="C4" s="147"/>
      <c r="D4" s="147"/>
      <c r="E4" s="148"/>
      <c r="F4" s="251"/>
      <c r="G4" s="252"/>
      <c r="H4" s="252"/>
      <c r="I4" s="252"/>
      <c r="J4" s="252"/>
      <c r="K4" s="252"/>
      <c r="L4" s="252"/>
      <c r="M4" s="252"/>
      <c r="N4" s="252"/>
      <c r="O4" s="252"/>
      <c r="P4" s="252"/>
      <c r="Q4" s="252"/>
      <c r="R4" s="252"/>
      <c r="S4" s="252"/>
      <c r="T4" s="252"/>
      <c r="U4" s="252"/>
      <c r="V4" s="253"/>
      <c r="W4" s="220" t="s">
        <v>206</v>
      </c>
      <c r="X4" s="221"/>
      <c r="Y4" s="222"/>
      <c r="Z4" s="106"/>
      <c r="AA4" s="107"/>
      <c r="AB4" s="107"/>
      <c r="AC4" s="107"/>
      <c r="AD4" s="107"/>
      <c r="AE4" s="107"/>
      <c r="AF4" s="107"/>
      <c r="AG4" s="107"/>
      <c r="AH4" s="107"/>
      <c r="AI4" s="107"/>
      <c r="AJ4" s="108"/>
      <c r="AK4" s="146" t="s">
        <v>29</v>
      </c>
      <c r="AL4" s="147"/>
      <c r="AM4" s="148"/>
      <c r="AN4" s="106"/>
      <c r="AO4" s="107"/>
      <c r="AP4" s="107"/>
      <c r="AQ4" s="107"/>
      <c r="AR4" s="107"/>
      <c r="AS4" s="107"/>
      <c r="AT4" s="107"/>
      <c r="AU4" s="107"/>
      <c r="AV4" s="107"/>
      <c r="AW4" s="107"/>
      <c r="AX4" s="108"/>
      <c r="AY4" s="136"/>
      <c r="AZ4" s="137"/>
      <c r="BA4" s="137"/>
      <c r="BB4" s="137"/>
      <c r="BC4" s="137"/>
      <c r="BD4" s="137"/>
      <c r="BE4" s="137"/>
      <c r="BF4" s="137"/>
      <c r="BG4" s="137"/>
      <c r="BH4" s="138"/>
      <c r="BI4" s="88" t="s">
        <v>216</v>
      </c>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90"/>
    </row>
    <row r="5" spans="1:88" ht="21" customHeight="1">
      <c r="A5" s="15"/>
      <c r="B5" s="112" t="s">
        <v>37</v>
      </c>
      <c r="C5" s="113"/>
      <c r="D5" s="113"/>
      <c r="E5" s="114"/>
      <c r="F5" s="31"/>
      <c r="N5" s="43" t="s">
        <v>106</v>
      </c>
      <c r="O5" s="2"/>
      <c r="P5" s="2"/>
      <c r="Q5" s="2"/>
      <c r="R5" s="30"/>
      <c r="S5" s="5"/>
      <c r="T5" s="6"/>
      <c r="U5" s="6"/>
      <c r="V5" s="5"/>
      <c r="W5" s="2"/>
      <c r="X5" s="2"/>
      <c r="Y5" s="2"/>
      <c r="Z5" s="2"/>
      <c r="AA5" s="2"/>
      <c r="AB5" s="2"/>
      <c r="AC5" s="2"/>
      <c r="AD5" s="2"/>
      <c r="AE5" s="2"/>
      <c r="AF5" s="2"/>
      <c r="AG5" s="2"/>
      <c r="AH5" s="2"/>
      <c r="AI5" s="2"/>
      <c r="AJ5" s="2"/>
      <c r="AK5" s="149" t="s">
        <v>180</v>
      </c>
      <c r="AL5" s="113"/>
      <c r="AM5" s="150"/>
      <c r="AN5" s="151"/>
      <c r="AO5" s="152"/>
      <c r="AP5" s="152"/>
      <c r="AQ5" s="152"/>
      <c r="AR5" s="152"/>
      <c r="AS5" s="152"/>
      <c r="AT5" s="152"/>
      <c r="AU5" s="152"/>
      <c r="AV5" s="152"/>
      <c r="AW5" s="152"/>
      <c r="AX5" s="153"/>
      <c r="AY5" s="94"/>
      <c r="AZ5" s="95"/>
      <c r="BA5" s="95"/>
      <c r="BB5" s="95"/>
      <c r="BC5" s="95"/>
      <c r="BD5" s="95"/>
      <c r="BE5" s="95"/>
      <c r="BF5" s="95"/>
      <c r="BG5" s="95"/>
      <c r="BH5" s="96"/>
      <c r="BI5" s="91" t="s">
        <v>213</v>
      </c>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3"/>
    </row>
    <row r="6" spans="1:88" ht="21" customHeight="1">
      <c r="A6" s="15"/>
      <c r="B6" s="245" t="s">
        <v>181</v>
      </c>
      <c r="C6" s="142"/>
      <c r="D6" s="193"/>
      <c r="E6" s="193"/>
      <c r="F6" s="193"/>
      <c r="G6" s="2" t="s">
        <v>182</v>
      </c>
      <c r="H6" s="193"/>
      <c r="I6" s="193"/>
      <c r="J6" s="193"/>
      <c r="K6" s="193"/>
      <c r="L6" s="212"/>
      <c r="M6" s="212"/>
      <c r="N6" s="212"/>
      <c r="O6" s="212"/>
      <c r="P6" s="212"/>
      <c r="Q6" s="178"/>
      <c r="R6" s="178"/>
      <c r="S6" s="178"/>
      <c r="T6" s="178"/>
      <c r="U6" s="178"/>
      <c r="V6" s="178"/>
      <c r="W6" s="178"/>
      <c r="X6" s="178"/>
      <c r="Y6" s="178"/>
      <c r="Z6" s="178"/>
      <c r="AA6" s="178"/>
      <c r="AB6" s="178"/>
      <c r="AC6" s="178"/>
      <c r="AD6" s="178"/>
      <c r="AE6" s="178"/>
      <c r="AF6" s="178"/>
      <c r="AG6" s="178"/>
      <c r="AH6" s="178"/>
      <c r="AI6" s="178"/>
      <c r="AJ6" s="205"/>
      <c r="AK6" s="149" t="s">
        <v>183</v>
      </c>
      <c r="AL6" s="113"/>
      <c r="AM6" s="150"/>
      <c r="AN6" s="151"/>
      <c r="AO6" s="152"/>
      <c r="AP6" s="152"/>
      <c r="AQ6" s="152"/>
      <c r="AR6" s="152"/>
      <c r="AS6" s="152"/>
      <c r="AT6" s="152"/>
      <c r="AU6" s="152"/>
      <c r="AV6" s="152"/>
      <c r="AW6" s="152"/>
      <c r="AX6" s="153"/>
      <c r="AY6" s="97"/>
      <c r="AZ6" s="98"/>
      <c r="BA6" s="98"/>
      <c r="BB6" s="98"/>
      <c r="BC6" s="98"/>
      <c r="BD6" s="98"/>
      <c r="BE6" s="98"/>
      <c r="BF6" s="98"/>
      <c r="BG6" s="98"/>
      <c r="BH6" s="99"/>
      <c r="BI6" s="88" t="s">
        <v>215</v>
      </c>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90"/>
    </row>
    <row r="7" spans="1:88" ht="21" customHeight="1" thickBot="1">
      <c r="A7" s="15"/>
      <c r="B7" s="273"/>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5"/>
      <c r="AK7" s="149" t="s">
        <v>35</v>
      </c>
      <c r="AL7" s="113"/>
      <c r="AM7" s="150"/>
      <c r="AN7" s="151"/>
      <c r="AO7" s="152"/>
      <c r="AP7" s="152"/>
      <c r="AQ7" s="152"/>
      <c r="AR7" s="152"/>
      <c r="AS7" s="152"/>
      <c r="AT7" s="152"/>
      <c r="AU7" s="152"/>
      <c r="AV7" s="152"/>
      <c r="AW7" s="152"/>
      <c r="AX7" s="153"/>
      <c r="AY7" s="100"/>
      <c r="AZ7" s="101"/>
      <c r="BA7" s="101"/>
      <c r="BB7" s="101"/>
      <c r="BC7" s="101"/>
      <c r="BD7" s="101"/>
      <c r="BE7" s="101"/>
      <c r="BF7" s="101"/>
      <c r="BG7" s="101"/>
      <c r="BH7" s="102"/>
      <c r="BI7" s="448"/>
      <c r="BJ7" s="449"/>
      <c r="BK7" s="449"/>
      <c r="BL7" s="449"/>
      <c r="BM7" s="449"/>
      <c r="BN7" s="449"/>
      <c r="BO7" s="449"/>
      <c r="BP7" s="449"/>
      <c r="BQ7" s="449"/>
      <c r="BR7" s="449"/>
      <c r="BS7" s="449"/>
      <c r="BT7" s="449"/>
      <c r="BU7" s="449"/>
      <c r="BV7" s="449"/>
      <c r="BW7" s="449"/>
      <c r="BX7" s="449"/>
      <c r="BY7" s="449"/>
      <c r="BZ7" s="449"/>
      <c r="CA7" s="449"/>
      <c r="CB7" s="449"/>
      <c r="CC7" s="449"/>
      <c r="CD7" s="449"/>
      <c r="CE7" s="449"/>
      <c r="CF7" s="449"/>
      <c r="CG7" s="449"/>
      <c r="CH7" s="449"/>
      <c r="CI7" s="450"/>
    </row>
    <row r="8" spans="1:88" ht="21" customHeight="1">
      <c r="A8" s="2"/>
      <c r="B8" s="276"/>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8"/>
      <c r="AK8" s="279" t="s">
        <v>211</v>
      </c>
      <c r="AL8" s="280"/>
      <c r="AM8" s="281"/>
      <c r="AN8" s="282"/>
      <c r="AO8" s="283"/>
      <c r="AP8" s="283"/>
      <c r="AQ8" s="283"/>
      <c r="AR8" s="283"/>
      <c r="AS8" s="283"/>
      <c r="AT8" s="283"/>
      <c r="AU8" s="283"/>
      <c r="AV8" s="283"/>
      <c r="AW8" s="283"/>
      <c r="AX8" s="283"/>
      <c r="AY8" s="283"/>
      <c r="AZ8" s="283"/>
      <c r="BA8" s="283"/>
      <c r="BB8" s="283"/>
      <c r="BC8" s="283"/>
      <c r="BD8" s="283"/>
      <c r="BE8" s="283"/>
      <c r="BF8" s="283"/>
      <c r="BG8" s="283"/>
      <c r="BH8" s="284"/>
      <c r="BI8" s="109" t="s">
        <v>224</v>
      </c>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1"/>
    </row>
    <row r="9" spans="1:88" ht="21" customHeight="1">
      <c r="B9" s="288" t="s">
        <v>2</v>
      </c>
      <c r="C9" s="116"/>
      <c r="D9" s="116"/>
      <c r="E9" s="117"/>
      <c r="F9" s="241" t="s">
        <v>217</v>
      </c>
      <c r="G9" s="142"/>
      <c r="H9" s="197"/>
      <c r="I9" s="197"/>
      <c r="J9" s="142" t="s">
        <v>207</v>
      </c>
      <c r="K9" s="142"/>
      <c r="L9" s="142"/>
      <c r="M9" s="142"/>
      <c r="N9" s="142" t="s">
        <v>23</v>
      </c>
      <c r="O9" s="142"/>
      <c r="P9" s="142"/>
      <c r="Q9" s="142"/>
      <c r="R9" s="142" t="s">
        <v>24</v>
      </c>
      <c r="S9" s="142"/>
      <c r="T9" s="142" t="str">
        <f>IF(OR(H9="",L9="",P9=""),"（　　　）～",TEXT(WEEKDAY(DATE(2018+H9,L9,P9)),"(aaa) ～"))</f>
        <v>（　　　）～</v>
      </c>
      <c r="U9" s="142"/>
      <c r="V9" s="142"/>
      <c r="W9" s="142"/>
      <c r="X9" s="142"/>
      <c r="Y9" s="142"/>
      <c r="Z9" s="142" t="s">
        <v>23</v>
      </c>
      <c r="AA9" s="142"/>
      <c r="AB9" s="142"/>
      <c r="AC9" s="142"/>
      <c r="AD9" s="142" t="s">
        <v>24</v>
      </c>
      <c r="AE9" s="142"/>
      <c r="AF9" s="142" t="str">
        <f>IF(OR(H9="",X9="",AB9=""),"（　　　）",TEXT(WEEKDAY(DATE(2018+H9,X9,AB9)),"(aaa)"))</f>
        <v>（　　　）</v>
      </c>
      <c r="AG9" s="142"/>
      <c r="AH9" s="200"/>
      <c r="AI9" s="115" t="s">
        <v>221</v>
      </c>
      <c r="AJ9" s="116"/>
      <c r="AK9" s="116"/>
      <c r="AL9" s="116"/>
      <c r="AM9" s="117"/>
      <c r="AN9" s="121"/>
      <c r="AO9" s="122"/>
      <c r="AP9" s="122"/>
      <c r="AQ9" s="122"/>
      <c r="AR9" s="122"/>
      <c r="AS9" s="122"/>
      <c r="AT9" s="122"/>
      <c r="AU9" s="122"/>
      <c r="AV9" s="122"/>
      <c r="AW9" s="122"/>
      <c r="AX9" s="122"/>
      <c r="AY9" s="122"/>
      <c r="AZ9" s="122"/>
      <c r="BA9" s="122"/>
      <c r="BB9" s="122"/>
      <c r="BC9" s="122"/>
      <c r="BD9" s="122"/>
      <c r="BE9" s="122"/>
      <c r="BF9" s="122"/>
      <c r="BG9" s="122"/>
      <c r="BH9" s="123"/>
      <c r="BI9" s="112"/>
      <c r="BJ9" s="113"/>
      <c r="BK9" s="114"/>
      <c r="BL9" s="130" t="s">
        <v>219</v>
      </c>
      <c r="BM9" s="131"/>
      <c r="BN9" s="131"/>
      <c r="BO9" s="131"/>
      <c r="BP9" s="131"/>
      <c r="BQ9" s="131"/>
      <c r="BR9" s="131"/>
      <c r="BS9" s="131"/>
      <c r="BT9" s="131"/>
      <c r="BU9" s="131"/>
      <c r="BV9" s="131"/>
      <c r="BW9" s="131"/>
      <c r="BX9" s="131"/>
      <c r="BY9" s="131"/>
      <c r="BZ9" s="131"/>
      <c r="CA9" s="131"/>
      <c r="CB9" s="131"/>
      <c r="CC9" s="131"/>
      <c r="CD9" s="131"/>
      <c r="CE9" s="131"/>
      <c r="CF9" s="131"/>
      <c r="CG9" s="131"/>
      <c r="CH9" s="131"/>
      <c r="CI9" s="132"/>
    </row>
    <row r="10" spans="1:88" ht="21" customHeight="1" thickBot="1">
      <c r="B10" s="289"/>
      <c r="C10" s="119"/>
      <c r="D10" s="119"/>
      <c r="E10" s="120"/>
      <c r="F10" s="290"/>
      <c r="G10" s="199"/>
      <c r="H10" s="198"/>
      <c r="I10" s="198"/>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201"/>
      <c r="AI10" s="118"/>
      <c r="AJ10" s="119"/>
      <c r="AK10" s="119"/>
      <c r="AL10" s="119"/>
      <c r="AM10" s="120"/>
      <c r="AN10" s="124"/>
      <c r="AO10" s="125"/>
      <c r="AP10" s="125"/>
      <c r="AQ10" s="125"/>
      <c r="AR10" s="125"/>
      <c r="AS10" s="125"/>
      <c r="AT10" s="125"/>
      <c r="AU10" s="125"/>
      <c r="AV10" s="125"/>
      <c r="AW10" s="125"/>
      <c r="AX10" s="125"/>
      <c r="AY10" s="125"/>
      <c r="AZ10" s="125"/>
      <c r="BA10" s="125"/>
      <c r="BB10" s="125"/>
      <c r="BC10" s="125"/>
      <c r="BD10" s="125"/>
      <c r="BE10" s="125"/>
      <c r="BF10" s="125"/>
      <c r="BG10" s="125"/>
      <c r="BH10" s="126"/>
      <c r="BI10" s="127"/>
      <c r="BJ10" s="128"/>
      <c r="BK10" s="129"/>
      <c r="BL10" s="454" t="s">
        <v>220</v>
      </c>
      <c r="BM10" s="455"/>
      <c r="BN10" s="455"/>
      <c r="BO10" s="455"/>
      <c r="BP10" s="455"/>
      <c r="BQ10" s="455"/>
      <c r="BR10" s="455"/>
      <c r="BS10" s="455"/>
      <c r="BT10" s="455"/>
      <c r="BU10" s="455"/>
      <c r="BV10" s="455"/>
      <c r="BW10" s="455"/>
      <c r="BX10" s="455"/>
      <c r="BY10" s="455"/>
      <c r="BZ10" s="455"/>
      <c r="CA10" s="455"/>
      <c r="CB10" s="455"/>
      <c r="CC10" s="455"/>
      <c r="CD10" s="455"/>
      <c r="CE10" s="455"/>
      <c r="CF10" s="455"/>
      <c r="CG10" s="455"/>
      <c r="CH10" s="455"/>
      <c r="CI10" s="456"/>
    </row>
    <row r="11" spans="1:88" s="2" customFormat="1" ht="30" customHeight="1">
      <c r="B11" s="258" t="s">
        <v>3</v>
      </c>
      <c r="C11" s="79"/>
      <c r="D11" s="67"/>
      <c r="E11" s="66"/>
      <c r="F11" s="214" t="s">
        <v>188</v>
      </c>
      <c r="G11" s="139"/>
      <c r="H11" s="210"/>
      <c r="I11" s="194" t="s">
        <v>187</v>
      </c>
      <c r="J11" s="195"/>
      <c r="K11" s="195"/>
      <c r="L11" s="196"/>
      <c r="M11" s="139" t="s">
        <v>4</v>
      </c>
      <c r="N11" s="139"/>
      <c r="O11" s="139"/>
      <c r="P11" s="210"/>
      <c r="Q11" s="209" t="s">
        <v>5</v>
      </c>
      <c r="R11" s="139"/>
      <c r="S11" s="139"/>
      <c r="T11" s="210"/>
      <c r="U11" s="209" t="s">
        <v>6</v>
      </c>
      <c r="V11" s="139"/>
      <c r="W11" s="139"/>
      <c r="X11" s="210"/>
      <c r="Y11" s="209" t="s">
        <v>22</v>
      </c>
      <c r="Z11" s="139"/>
      <c r="AA11" s="139"/>
      <c r="AB11" s="210"/>
      <c r="AC11" s="285" t="s">
        <v>239</v>
      </c>
      <c r="AD11" s="286"/>
      <c r="AE11" s="286"/>
      <c r="AF11" s="287"/>
      <c r="AG11" s="285" t="s">
        <v>240</v>
      </c>
      <c r="AH11" s="309"/>
      <c r="AI11" s="309"/>
      <c r="AJ11" s="309"/>
      <c r="AK11" s="307" t="s">
        <v>235</v>
      </c>
      <c r="AL11" s="195"/>
      <c r="AM11" s="195"/>
      <c r="AN11" s="308"/>
      <c r="AO11" s="214" t="s">
        <v>7</v>
      </c>
      <c r="AP11" s="139"/>
      <c r="AQ11" s="139"/>
      <c r="AR11" s="215"/>
      <c r="AS11" s="139" t="s">
        <v>36</v>
      </c>
      <c r="AT11" s="139"/>
      <c r="AU11" s="139"/>
      <c r="AV11" s="140"/>
      <c r="AW11" s="214" t="s">
        <v>40</v>
      </c>
      <c r="AX11" s="139"/>
      <c r="AY11" s="139"/>
      <c r="AZ11" s="210"/>
      <c r="BA11" s="209" t="s">
        <v>39</v>
      </c>
      <c r="BB11" s="139"/>
      <c r="BC11" s="139"/>
      <c r="BD11" s="210"/>
      <c r="BE11" s="209" t="s">
        <v>38</v>
      </c>
      <c r="BF11" s="139"/>
      <c r="BG11" s="139"/>
      <c r="BH11" s="210"/>
      <c r="BI11" s="209" t="s">
        <v>31</v>
      </c>
      <c r="BJ11" s="139"/>
      <c r="BK11" s="139"/>
      <c r="BL11" s="145"/>
      <c r="BM11" s="451" t="s">
        <v>1</v>
      </c>
      <c r="BN11" s="277"/>
      <c r="BO11" s="278"/>
      <c r="BP11" s="452"/>
      <c r="BQ11" s="274"/>
      <c r="BR11" s="274"/>
      <c r="BS11" s="274"/>
      <c r="BT11" s="274"/>
      <c r="BU11" s="274"/>
      <c r="BV11" s="274"/>
      <c r="BW11" s="274"/>
      <c r="BX11" s="274"/>
      <c r="BY11" s="274"/>
      <c r="BZ11" s="274"/>
      <c r="CA11" s="274"/>
      <c r="CB11" s="274"/>
      <c r="CC11" s="274"/>
      <c r="CD11" s="274"/>
      <c r="CE11" s="274"/>
      <c r="CF11" s="274"/>
      <c r="CG11" s="274"/>
      <c r="CH11" s="274"/>
      <c r="CI11" s="453"/>
    </row>
    <row r="12" spans="1:88" s="2" customFormat="1" ht="21" customHeight="1">
      <c r="B12" s="259"/>
      <c r="C12" s="254" t="s">
        <v>233</v>
      </c>
      <c r="D12" s="188" t="s">
        <v>8</v>
      </c>
      <c r="E12" s="256"/>
      <c r="F12" s="241"/>
      <c r="G12" s="142"/>
      <c r="H12" s="242"/>
      <c r="I12" s="212"/>
      <c r="J12" s="212"/>
      <c r="K12" s="212"/>
      <c r="L12" s="213"/>
      <c r="M12" s="212"/>
      <c r="N12" s="212"/>
      <c r="O12" s="212"/>
      <c r="P12" s="213"/>
      <c r="Q12" s="211"/>
      <c r="R12" s="212"/>
      <c r="S12" s="212"/>
      <c r="T12" s="213"/>
      <c r="U12" s="211"/>
      <c r="V12" s="212"/>
      <c r="W12" s="212"/>
      <c r="X12" s="213"/>
      <c r="Y12" s="211"/>
      <c r="Z12" s="212"/>
      <c r="AA12" s="212"/>
      <c r="AB12" s="213"/>
      <c r="AC12" s="211"/>
      <c r="AD12" s="212"/>
      <c r="AE12" s="212"/>
      <c r="AF12" s="213"/>
      <c r="AG12" s="141"/>
      <c r="AH12" s="142"/>
      <c r="AI12" s="142"/>
      <c r="AJ12" s="142"/>
      <c r="AK12" s="141"/>
      <c r="AL12" s="142"/>
      <c r="AM12" s="142"/>
      <c r="AN12" s="142"/>
      <c r="AO12" s="216">
        <f>SUMIF(F12:AN12,"&gt;0",F12:AN12)</f>
        <v>0</v>
      </c>
      <c r="AP12" s="190"/>
      <c r="AQ12" s="190"/>
      <c r="AR12" s="191"/>
      <c r="AS12" s="116" t="s">
        <v>32</v>
      </c>
      <c r="AT12" s="116"/>
      <c r="AU12" s="116"/>
      <c r="AV12" s="117"/>
      <c r="AW12" s="241"/>
      <c r="AX12" s="142"/>
      <c r="AY12" s="142"/>
      <c r="AZ12" s="242"/>
      <c r="BA12" s="141"/>
      <c r="BB12" s="142"/>
      <c r="BC12" s="142"/>
      <c r="BD12" s="242"/>
      <c r="BE12" s="141"/>
      <c r="BF12" s="142"/>
      <c r="BG12" s="142"/>
      <c r="BH12" s="242"/>
      <c r="BI12" s="141"/>
      <c r="BJ12" s="142"/>
      <c r="BK12" s="142"/>
      <c r="BL12" s="143"/>
      <c r="BM12" s="243"/>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95"/>
    </row>
    <row r="13" spans="1:88" s="2" customFormat="1" ht="21" customHeight="1" thickBot="1">
      <c r="B13" s="259"/>
      <c r="C13" s="261"/>
      <c r="D13" s="271" t="s">
        <v>9</v>
      </c>
      <c r="E13" s="272"/>
      <c r="F13" s="106"/>
      <c r="G13" s="107"/>
      <c r="H13" s="235"/>
      <c r="I13" s="107"/>
      <c r="J13" s="107"/>
      <c r="K13" s="107"/>
      <c r="L13" s="235"/>
      <c r="M13" s="107"/>
      <c r="N13" s="107"/>
      <c r="O13" s="107"/>
      <c r="P13" s="235"/>
      <c r="Q13" s="230"/>
      <c r="R13" s="107"/>
      <c r="S13" s="107"/>
      <c r="T13" s="235"/>
      <c r="U13" s="230"/>
      <c r="V13" s="107"/>
      <c r="W13" s="107"/>
      <c r="X13" s="235"/>
      <c r="Y13" s="230"/>
      <c r="Z13" s="107"/>
      <c r="AA13" s="107"/>
      <c r="AB13" s="235"/>
      <c r="AC13" s="230"/>
      <c r="AD13" s="107"/>
      <c r="AE13" s="107"/>
      <c r="AF13" s="235"/>
      <c r="AG13" s="230"/>
      <c r="AH13" s="107"/>
      <c r="AI13" s="107"/>
      <c r="AJ13" s="107"/>
      <c r="AK13" s="230"/>
      <c r="AL13" s="107"/>
      <c r="AM13" s="107"/>
      <c r="AN13" s="107"/>
      <c r="AO13" s="227">
        <f>SUMIF(F13:AN13,"&gt;0",F13:AN13)</f>
        <v>0</v>
      </c>
      <c r="AP13" s="228"/>
      <c r="AQ13" s="228"/>
      <c r="AR13" s="229"/>
      <c r="AS13" s="232" t="s">
        <v>33</v>
      </c>
      <c r="AT13" s="233"/>
      <c r="AU13" s="233"/>
      <c r="AV13" s="234"/>
      <c r="AW13" s="296"/>
      <c r="AX13" s="224"/>
      <c r="AY13" s="224"/>
      <c r="AZ13" s="225"/>
      <c r="BA13" s="223"/>
      <c r="BB13" s="224"/>
      <c r="BC13" s="224"/>
      <c r="BD13" s="225"/>
      <c r="BE13" s="223"/>
      <c r="BF13" s="224"/>
      <c r="BG13" s="224"/>
      <c r="BH13" s="225"/>
      <c r="BI13" s="223"/>
      <c r="BJ13" s="224"/>
      <c r="BK13" s="224"/>
      <c r="BL13" s="226"/>
      <c r="BM13" s="305"/>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306"/>
    </row>
    <row r="14" spans="1:88" s="2" customFormat="1" ht="21" customHeight="1">
      <c r="B14" s="259"/>
      <c r="C14" s="254" t="s">
        <v>234</v>
      </c>
      <c r="D14" s="188" t="s">
        <v>8</v>
      </c>
      <c r="E14" s="256"/>
      <c r="F14" s="216"/>
      <c r="G14" s="190"/>
      <c r="H14" s="257"/>
      <c r="I14" s="231"/>
      <c r="J14" s="190"/>
      <c r="K14" s="190"/>
      <c r="L14" s="190"/>
      <c r="M14" s="231"/>
      <c r="N14" s="190"/>
      <c r="O14" s="190"/>
      <c r="P14" s="190"/>
      <c r="Q14" s="231"/>
      <c r="R14" s="190"/>
      <c r="S14" s="190"/>
      <c r="T14" s="190"/>
      <c r="U14" s="231"/>
      <c r="V14" s="190"/>
      <c r="W14" s="190"/>
      <c r="X14" s="190"/>
      <c r="Y14" s="231"/>
      <c r="Z14" s="190"/>
      <c r="AA14" s="190"/>
      <c r="AB14" s="190"/>
      <c r="AC14" s="231"/>
      <c r="AD14" s="190"/>
      <c r="AE14" s="190"/>
      <c r="AF14" s="190"/>
      <c r="AG14" s="231"/>
      <c r="AH14" s="190"/>
      <c r="AI14" s="190"/>
      <c r="AJ14" s="190"/>
      <c r="AK14" s="231"/>
      <c r="AL14" s="190"/>
      <c r="AM14" s="190"/>
      <c r="AN14" s="190"/>
      <c r="AO14" s="216">
        <f>SUMIF(F14:AN14,"&gt;0",F14:AN14)</f>
        <v>0</v>
      </c>
      <c r="AP14" s="190"/>
      <c r="AQ14" s="190"/>
      <c r="AR14" s="191"/>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row>
    <row r="15" spans="1:88" ht="21" customHeight="1" thickBot="1">
      <c r="A15" s="42"/>
      <c r="B15" s="260"/>
      <c r="C15" s="255"/>
      <c r="D15" s="118" t="s">
        <v>9</v>
      </c>
      <c r="E15" s="120"/>
      <c r="F15" s="296"/>
      <c r="G15" s="224"/>
      <c r="H15" s="225"/>
      <c r="I15" s="223"/>
      <c r="J15" s="224"/>
      <c r="K15" s="224"/>
      <c r="L15" s="224"/>
      <c r="M15" s="223"/>
      <c r="N15" s="224"/>
      <c r="O15" s="224"/>
      <c r="P15" s="224"/>
      <c r="Q15" s="223"/>
      <c r="R15" s="224"/>
      <c r="S15" s="224"/>
      <c r="T15" s="224"/>
      <c r="U15" s="223"/>
      <c r="V15" s="224"/>
      <c r="W15" s="224"/>
      <c r="X15" s="224"/>
      <c r="Y15" s="223"/>
      <c r="Z15" s="224"/>
      <c r="AA15" s="224"/>
      <c r="AB15" s="224"/>
      <c r="AC15" s="223"/>
      <c r="AD15" s="224"/>
      <c r="AE15" s="224"/>
      <c r="AF15" s="224"/>
      <c r="AG15" s="223"/>
      <c r="AH15" s="224"/>
      <c r="AI15" s="228"/>
      <c r="AJ15" s="228"/>
      <c r="AK15" s="293"/>
      <c r="AL15" s="228"/>
      <c r="AM15" s="228"/>
      <c r="AN15" s="228"/>
      <c r="AO15" s="294">
        <f>SUMIF(F15:AN15,"&gt;0",F15:AN15)</f>
        <v>0</v>
      </c>
      <c r="AP15" s="212"/>
      <c r="AQ15" s="212"/>
      <c r="AR15" s="295"/>
      <c r="AS15" s="83"/>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42"/>
    </row>
    <row r="16" spans="1:88" ht="21" customHeight="1" thickBot="1">
      <c r="A16" s="42"/>
      <c r="B16" s="84"/>
      <c r="C16" s="75"/>
      <c r="D16" s="53"/>
      <c r="E16" s="53"/>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27" t="s">
        <v>236</v>
      </c>
      <c r="AJ16" s="128"/>
      <c r="AK16" s="128"/>
      <c r="AL16" s="128"/>
      <c r="AM16" s="128"/>
      <c r="AN16" s="128"/>
      <c r="AO16" s="297">
        <f>SUM(AO12:AR15)</f>
        <v>0</v>
      </c>
      <c r="AP16" s="298"/>
      <c r="AQ16" s="298"/>
      <c r="AR16" s="299"/>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42"/>
    </row>
    <row r="17" spans="1:87" ht="11.25" customHeight="1">
      <c r="B17" s="32" t="s">
        <v>34</v>
      </c>
      <c r="C17" s="17"/>
      <c r="D17" s="17"/>
      <c r="E17" s="17"/>
      <c r="F17" s="17"/>
      <c r="G17" s="17"/>
      <c r="H17" s="164">
        <v>6</v>
      </c>
      <c r="I17" s="164"/>
      <c r="J17" s="12"/>
      <c r="K17" s="17"/>
      <c r="L17" s="164">
        <v>7</v>
      </c>
      <c r="M17" s="164"/>
      <c r="N17" s="12"/>
      <c r="O17" s="17"/>
      <c r="P17" s="164">
        <v>8</v>
      </c>
      <c r="Q17" s="164"/>
      <c r="R17" s="12"/>
      <c r="S17" s="17"/>
      <c r="T17" s="164">
        <v>9</v>
      </c>
      <c r="U17" s="164"/>
      <c r="V17" s="12"/>
      <c r="W17" s="17"/>
      <c r="X17" s="164">
        <v>10</v>
      </c>
      <c r="Y17" s="164"/>
      <c r="Z17" s="17"/>
      <c r="AA17" s="17"/>
      <c r="AB17" s="164">
        <v>11</v>
      </c>
      <c r="AC17" s="164"/>
      <c r="AD17" s="17"/>
      <c r="AE17" s="17"/>
      <c r="AF17" s="164">
        <v>12</v>
      </c>
      <c r="AG17" s="164"/>
      <c r="AH17" s="17"/>
      <c r="AI17" s="17"/>
      <c r="AJ17" s="164">
        <v>13</v>
      </c>
      <c r="AK17" s="164"/>
      <c r="AL17" s="17"/>
      <c r="AM17" s="17"/>
      <c r="AN17" s="164">
        <v>14</v>
      </c>
      <c r="AO17" s="164"/>
      <c r="AP17" s="17"/>
      <c r="AQ17" s="17"/>
      <c r="AR17" s="164">
        <v>15</v>
      </c>
      <c r="AS17" s="164"/>
      <c r="AT17" s="17"/>
      <c r="AU17" s="17"/>
      <c r="AV17" s="164">
        <v>16</v>
      </c>
      <c r="AW17" s="164"/>
      <c r="AX17" s="17"/>
      <c r="AY17" s="17"/>
      <c r="AZ17" s="164">
        <v>17</v>
      </c>
      <c r="BA17" s="164"/>
      <c r="BB17" s="17"/>
      <c r="BC17" s="17"/>
      <c r="BD17" s="164">
        <v>18</v>
      </c>
      <c r="BE17" s="164"/>
      <c r="BF17" s="17"/>
      <c r="BG17" s="17"/>
      <c r="BH17" s="164">
        <v>19</v>
      </c>
      <c r="BI17" s="164"/>
      <c r="BJ17" s="17"/>
      <c r="BK17" s="17"/>
      <c r="BL17" s="164">
        <v>20</v>
      </c>
      <c r="BM17" s="164"/>
      <c r="BN17" s="17"/>
      <c r="BO17" s="17"/>
      <c r="BP17" s="164">
        <v>21</v>
      </c>
      <c r="BQ17" s="164"/>
      <c r="BR17" s="17"/>
      <c r="BS17" s="17"/>
      <c r="BT17" s="164">
        <v>22</v>
      </c>
      <c r="BU17" s="164"/>
      <c r="BV17" s="17"/>
      <c r="BW17" s="12"/>
      <c r="BX17" s="164"/>
      <c r="BY17" s="165"/>
      <c r="BZ17" s="154"/>
      <c r="CA17" s="155"/>
      <c r="CB17" s="155"/>
      <c r="CC17" s="155"/>
      <c r="CD17" s="155"/>
      <c r="CE17" s="155"/>
      <c r="CF17" s="155"/>
      <c r="CG17" s="155"/>
      <c r="CH17" s="155"/>
      <c r="CI17" s="156"/>
    </row>
    <row r="18" spans="1:87" ht="3" customHeight="1">
      <c r="B18" s="33"/>
      <c r="C18" s="2"/>
      <c r="D18" s="2"/>
      <c r="E18" s="2"/>
      <c r="F18" s="2"/>
      <c r="G18" s="2"/>
      <c r="H18" s="11"/>
      <c r="I18" s="6"/>
      <c r="J18" s="6"/>
      <c r="K18" s="2"/>
      <c r="L18" s="11"/>
      <c r="M18" s="6"/>
      <c r="N18" s="6"/>
      <c r="O18" s="2"/>
      <c r="P18" s="11"/>
      <c r="Q18" s="6"/>
      <c r="R18" s="6"/>
      <c r="S18" s="2"/>
      <c r="T18" s="11"/>
      <c r="U18" s="6"/>
      <c r="V18" s="6"/>
      <c r="W18" s="2"/>
      <c r="X18" s="11"/>
      <c r="Y18" s="6"/>
      <c r="Z18" s="6"/>
      <c r="AA18" s="2"/>
      <c r="AB18" s="11"/>
      <c r="AC18" s="6"/>
      <c r="AD18" s="6"/>
      <c r="AE18" s="2"/>
      <c r="AF18" s="11"/>
      <c r="AG18" s="6"/>
      <c r="AH18" s="6"/>
      <c r="AI18" s="2"/>
      <c r="AJ18" s="11"/>
      <c r="AK18" s="6"/>
      <c r="AL18" s="6"/>
      <c r="AM18" s="2"/>
      <c r="AN18" s="11"/>
      <c r="AO18" s="6"/>
      <c r="AP18" s="6"/>
      <c r="AQ18" s="2"/>
      <c r="AR18" s="11"/>
      <c r="AS18" s="6"/>
      <c r="AT18" s="6"/>
      <c r="AU18" s="2"/>
      <c r="AV18" s="11"/>
      <c r="AW18" s="6"/>
      <c r="AX18" s="6"/>
      <c r="AY18" s="2"/>
      <c r="AZ18" s="11"/>
      <c r="BA18" s="6"/>
      <c r="BB18" s="6"/>
      <c r="BC18" s="2"/>
      <c r="BD18" s="11"/>
      <c r="BE18" s="6"/>
      <c r="BF18" s="6"/>
      <c r="BG18" s="2"/>
      <c r="BH18" s="11"/>
      <c r="BI18" s="6"/>
      <c r="BJ18" s="6"/>
      <c r="BK18" s="2"/>
      <c r="BL18" s="11"/>
      <c r="BM18" s="6"/>
      <c r="BN18" s="6"/>
      <c r="BO18" s="2"/>
      <c r="BP18" s="11"/>
      <c r="BQ18" s="6"/>
      <c r="BR18" s="6"/>
      <c r="BS18" s="2"/>
      <c r="BT18" s="11"/>
      <c r="BU18" s="6"/>
      <c r="BV18" s="6"/>
      <c r="BW18" s="2"/>
      <c r="BX18" s="2"/>
      <c r="BY18" s="37"/>
      <c r="BZ18" s="157"/>
      <c r="CA18" s="158"/>
      <c r="CB18" s="158"/>
      <c r="CC18" s="158"/>
      <c r="CD18" s="158"/>
      <c r="CE18" s="158"/>
      <c r="CF18" s="158"/>
      <c r="CG18" s="158"/>
      <c r="CH18" s="158"/>
      <c r="CI18" s="159"/>
    </row>
    <row r="19" spans="1:87" ht="3" customHeight="1">
      <c r="B19" s="34"/>
      <c r="C19" s="18"/>
      <c r="D19" s="18"/>
      <c r="E19" s="18"/>
      <c r="F19" s="18"/>
      <c r="G19" s="18"/>
      <c r="H19" s="18"/>
      <c r="I19" s="19"/>
      <c r="J19" s="20"/>
      <c r="K19" s="18"/>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20"/>
      <c r="AQ19" s="18"/>
      <c r="AR19" s="18"/>
      <c r="AS19" s="19"/>
      <c r="AT19" s="18"/>
      <c r="AU19" s="19"/>
      <c r="AV19" s="18"/>
      <c r="AW19" s="19"/>
      <c r="AX19" s="18"/>
      <c r="AY19" s="19"/>
      <c r="AZ19" s="18"/>
      <c r="BA19" s="19"/>
      <c r="BB19" s="18"/>
      <c r="BC19" s="19"/>
      <c r="BD19" s="18"/>
      <c r="BE19" s="19"/>
      <c r="BF19" s="18"/>
      <c r="BG19" s="19"/>
      <c r="BH19" s="18"/>
      <c r="BI19" s="19"/>
      <c r="BJ19" s="18"/>
      <c r="BK19" s="19"/>
      <c r="BL19" s="18"/>
      <c r="BM19" s="19"/>
      <c r="BN19" s="18"/>
      <c r="BO19" s="19"/>
      <c r="BP19" s="18"/>
      <c r="BQ19" s="19"/>
      <c r="BR19" s="18"/>
      <c r="BS19" s="19"/>
      <c r="BT19" s="18"/>
      <c r="BU19" s="19"/>
      <c r="BV19" s="18"/>
      <c r="BW19" s="19"/>
      <c r="BX19" s="18"/>
      <c r="BY19" s="38"/>
      <c r="BZ19" s="157"/>
      <c r="CA19" s="158"/>
      <c r="CB19" s="158"/>
      <c r="CC19" s="158"/>
      <c r="CD19" s="158"/>
      <c r="CE19" s="158"/>
      <c r="CF19" s="158"/>
      <c r="CG19" s="158"/>
      <c r="CH19" s="158"/>
      <c r="CI19" s="159"/>
    </row>
    <row r="20" spans="1:87" ht="15" customHeight="1">
      <c r="B20" s="35" t="s">
        <v>189</v>
      </c>
      <c r="C20" s="36"/>
      <c r="D20" s="36"/>
      <c r="E20" s="36"/>
      <c r="F20" s="36"/>
      <c r="G20" s="36"/>
      <c r="H20" s="36"/>
      <c r="I20" s="291" t="s">
        <v>232</v>
      </c>
      <c r="J20" s="291"/>
      <c r="K20" s="291"/>
      <c r="L20" s="291"/>
      <c r="M20" s="292"/>
      <c r="N20" s="85" t="s">
        <v>237</v>
      </c>
      <c r="O20" s="36"/>
      <c r="P20" s="69"/>
      <c r="Q20" s="36"/>
      <c r="R20" s="36"/>
      <c r="S20" s="36"/>
      <c r="T20" s="68"/>
      <c r="U20" s="36" t="s">
        <v>26</v>
      </c>
      <c r="V20" s="36"/>
      <c r="W20" s="36"/>
      <c r="X20" s="36"/>
      <c r="Y20" s="36"/>
      <c r="Z20" s="36"/>
      <c r="AA20" s="36"/>
      <c r="AB20" s="36"/>
      <c r="AC20" s="31"/>
      <c r="AD20" s="31"/>
      <c r="AE20" s="31"/>
      <c r="AF20" s="31"/>
      <c r="AG20" s="36"/>
      <c r="AH20" s="36"/>
      <c r="AI20" s="36"/>
      <c r="AJ20" s="36"/>
      <c r="AK20" s="36"/>
      <c r="AL20" s="36"/>
      <c r="AM20" s="36"/>
      <c r="AN20" s="36"/>
      <c r="AO20" s="31"/>
      <c r="AP20" s="31"/>
      <c r="AQ20" s="31"/>
      <c r="AR20" s="31"/>
      <c r="AS20" s="31"/>
      <c r="AT20" s="31"/>
      <c r="AU20" s="36"/>
      <c r="AV20" s="68"/>
      <c r="AW20" s="70" t="s">
        <v>28</v>
      </c>
      <c r="AX20" s="36"/>
      <c r="AY20" s="36"/>
      <c r="AZ20" s="68"/>
      <c r="BA20" s="73" t="s">
        <v>107</v>
      </c>
      <c r="BB20" s="31"/>
      <c r="BC20" s="36"/>
      <c r="BD20" s="36"/>
      <c r="BE20" s="31"/>
      <c r="BF20" s="31"/>
      <c r="BG20" s="36"/>
      <c r="BH20" s="36"/>
      <c r="BI20" s="36"/>
      <c r="BJ20" s="36"/>
      <c r="BK20" s="31"/>
      <c r="BL20" s="144" t="s">
        <v>190</v>
      </c>
      <c r="BM20" s="144"/>
      <c r="BN20" s="144"/>
      <c r="BO20" s="31"/>
      <c r="BP20" s="31"/>
      <c r="BQ20" s="31"/>
      <c r="BR20" s="31"/>
      <c r="BS20" s="36"/>
      <c r="BT20" s="68"/>
      <c r="BU20" s="36" t="s">
        <v>14</v>
      </c>
      <c r="BV20" s="53"/>
      <c r="BW20" s="36"/>
      <c r="BX20" s="36"/>
      <c r="BY20" s="68"/>
      <c r="BZ20" s="160"/>
      <c r="CA20" s="158"/>
      <c r="CB20" s="158"/>
      <c r="CC20" s="158"/>
      <c r="CD20" s="158"/>
      <c r="CE20" s="158"/>
      <c r="CF20" s="158"/>
      <c r="CG20" s="158"/>
      <c r="CH20" s="158"/>
      <c r="CI20" s="159"/>
    </row>
    <row r="21" spans="1:87" ht="15" customHeight="1">
      <c r="B21" s="33" t="s">
        <v>208</v>
      </c>
      <c r="C21" s="53"/>
      <c r="D21" s="53"/>
      <c r="E21" s="31"/>
      <c r="F21" s="31"/>
      <c r="G21" s="48"/>
      <c r="H21" s="31"/>
      <c r="I21" s="145" t="s">
        <v>238</v>
      </c>
      <c r="J21" s="145"/>
      <c r="K21" s="145"/>
      <c r="L21" s="145"/>
      <c r="M21" s="145"/>
      <c r="N21" s="31"/>
      <c r="O21" s="31"/>
      <c r="P21" s="31" t="s">
        <v>11</v>
      </c>
      <c r="Q21" s="31"/>
      <c r="R21" s="31"/>
      <c r="S21" s="31"/>
      <c r="T21" s="31"/>
      <c r="U21" s="31"/>
      <c r="V21" s="31"/>
      <c r="W21" s="31"/>
      <c r="X21" s="31"/>
      <c r="Y21" s="31"/>
      <c r="Z21" s="31"/>
      <c r="AA21" s="31"/>
      <c r="AB21" s="31"/>
      <c r="AC21" s="31"/>
      <c r="AD21" s="31"/>
      <c r="AE21" s="31"/>
      <c r="AF21" s="31"/>
      <c r="AG21" s="31"/>
      <c r="AH21" s="31" t="s">
        <v>12</v>
      </c>
      <c r="AI21" s="31"/>
      <c r="AJ21" s="53"/>
      <c r="AK21" s="53"/>
      <c r="AL21" s="53"/>
      <c r="AM21" s="53"/>
      <c r="AN21" s="53"/>
      <c r="AO21" s="31"/>
      <c r="AP21" s="31"/>
      <c r="AQ21" s="31"/>
      <c r="AR21" s="31"/>
      <c r="AS21" s="31"/>
      <c r="AT21" s="31"/>
      <c r="AU21" s="31"/>
      <c r="AV21" s="31"/>
      <c r="AW21" s="71" t="s">
        <v>27</v>
      </c>
      <c r="AX21" s="53"/>
      <c r="AY21" s="53"/>
      <c r="AZ21" s="53"/>
      <c r="BA21" s="53"/>
      <c r="BB21" s="48"/>
      <c r="BC21" s="48"/>
      <c r="BD21" s="53"/>
      <c r="BE21" s="31" t="s">
        <v>13</v>
      </c>
      <c r="BF21" s="31"/>
      <c r="BG21" s="31"/>
      <c r="BH21" s="53"/>
      <c r="BI21" s="53"/>
      <c r="BJ21" s="53"/>
      <c r="BK21" s="31"/>
      <c r="BL21" s="145"/>
      <c r="BM21" s="145"/>
      <c r="BN21" s="145"/>
      <c r="BO21" s="31"/>
      <c r="BP21" s="31"/>
      <c r="BQ21" s="31"/>
      <c r="BR21" s="31"/>
      <c r="BS21" s="31"/>
      <c r="BT21" s="31"/>
      <c r="BU21" s="53"/>
      <c r="BV21" s="53"/>
      <c r="BW21" s="41"/>
      <c r="BX21" s="41"/>
      <c r="BY21" s="72"/>
      <c r="BZ21" s="161"/>
      <c r="CA21" s="162"/>
      <c r="CB21" s="162"/>
      <c r="CC21" s="162"/>
      <c r="CD21" s="162"/>
      <c r="CE21" s="162"/>
      <c r="CF21" s="162"/>
      <c r="CG21" s="162"/>
      <c r="CH21" s="162"/>
      <c r="CI21" s="163"/>
    </row>
    <row r="22" spans="1:87" ht="19.5" customHeight="1">
      <c r="B22" s="245" t="s">
        <v>15</v>
      </c>
      <c r="C22" s="142"/>
      <c r="D22" s="200"/>
      <c r="E22" s="236" t="s">
        <v>16</v>
      </c>
      <c r="F22" s="168"/>
      <c r="G22" s="169"/>
      <c r="H22" s="262" t="s">
        <v>209</v>
      </c>
      <c r="I22" s="263"/>
      <c r="J22" s="263"/>
      <c r="K22" s="263"/>
      <c r="L22" s="263"/>
      <c r="M22" s="263"/>
      <c r="N22" s="263"/>
      <c r="O22" s="263"/>
      <c r="P22" s="263"/>
      <c r="Q22" s="264"/>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82"/>
      <c r="BZ22" s="113" t="s">
        <v>10</v>
      </c>
      <c r="CA22" s="113"/>
      <c r="CB22" s="113"/>
      <c r="CC22" s="113"/>
      <c r="CD22" s="114"/>
      <c r="CE22" s="188" t="s">
        <v>17</v>
      </c>
      <c r="CF22" s="189"/>
      <c r="CG22" s="190" t="str">
        <f>IF(CB23+CG23=0,"",CB23+CG23)</f>
        <v/>
      </c>
      <c r="CH22" s="190"/>
      <c r="CI22" s="191"/>
    </row>
    <row r="23" spans="1:87" ht="19.5" customHeight="1">
      <c r="A23" s="15"/>
      <c r="B23" s="238">
        <f>L9</f>
        <v>0</v>
      </c>
      <c r="C23" s="239"/>
      <c r="D23" s="240"/>
      <c r="E23" s="237"/>
      <c r="F23" s="170"/>
      <c r="G23" s="171"/>
      <c r="H23" s="265"/>
      <c r="I23" s="266"/>
      <c r="J23" s="266"/>
      <c r="K23" s="266"/>
      <c r="L23" s="266"/>
      <c r="M23" s="266"/>
      <c r="N23" s="266"/>
      <c r="O23" s="266"/>
      <c r="P23" s="266"/>
      <c r="Q23" s="267"/>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9"/>
      <c r="BZ23" s="113" t="s">
        <v>8</v>
      </c>
      <c r="CA23" s="113"/>
      <c r="CB23" s="152"/>
      <c r="CC23" s="152"/>
      <c r="CD23" s="192"/>
      <c r="CE23" s="166" t="s">
        <v>9</v>
      </c>
      <c r="CF23" s="147"/>
      <c r="CG23" s="107"/>
      <c r="CH23" s="107"/>
      <c r="CI23" s="167"/>
    </row>
    <row r="24" spans="1:87" ht="19.5" customHeight="1">
      <c r="A24" s="15"/>
      <c r="B24" s="243" t="s">
        <v>23</v>
      </c>
      <c r="C24" s="212"/>
      <c r="D24" s="244"/>
      <c r="E24" s="47"/>
      <c r="F24" s="48"/>
      <c r="G24" s="49" t="s">
        <v>25</v>
      </c>
      <c r="H24" s="265"/>
      <c r="I24" s="266"/>
      <c r="J24" s="266"/>
      <c r="K24" s="266"/>
      <c r="L24" s="266"/>
      <c r="M24" s="266"/>
      <c r="N24" s="266"/>
      <c r="O24" s="266"/>
      <c r="P24" s="266"/>
      <c r="Q24" s="267"/>
      <c r="R24" s="2"/>
      <c r="S24" s="2"/>
      <c r="T24" s="2"/>
      <c r="U24" s="2"/>
      <c r="V24" s="2"/>
      <c r="W24" s="2"/>
      <c r="X24" s="4"/>
      <c r="Y24" s="2"/>
      <c r="Z24" s="2"/>
      <c r="AA24" s="2"/>
      <c r="AB24" s="4"/>
      <c r="AC24" s="2"/>
      <c r="AD24" s="4"/>
      <c r="AE24" s="2"/>
      <c r="AF24" s="4"/>
      <c r="AG24" s="2"/>
      <c r="AH24" s="2"/>
      <c r="AI24" s="2"/>
      <c r="AJ24" s="4"/>
      <c r="AK24" s="2"/>
      <c r="AL24" s="4"/>
      <c r="AM24" s="2"/>
      <c r="AN24" s="2"/>
      <c r="AO24" s="2"/>
      <c r="AP24" s="2"/>
      <c r="AQ24" s="2"/>
      <c r="AR24" s="2"/>
      <c r="AS24" s="2"/>
      <c r="AT24" s="2"/>
      <c r="AU24" s="2"/>
      <c r="AV24" s="2"/>
      <c r="AW24" s="2"/>
      <c r="AX24" s="2"/>
      <c r="AY24" s="2"/>
      <c r="AZ24" s="2"/>
      <c r="BA24" s="2"/>
      <c r="BB24" s="4"/>
      <c r="BC24" s="4"/>
      <c r="BD24" s="4"/>
      <c r="BE24" s="2"/>
      <c r="BF24" s="2"/>
      <c r="BG24" s="2"/>
      <c r="BH24" s="2"/>
      <c r="BI24" s="2"/>
      <c r="BJ24" s="2"/>
      <c r="BK24" s="2"/>
      <c r="BL24" s="2"/>
      <c r="BM24" s="4"/>
      <c r="BN24" s="4"/>
      <c r="BO24" s="4"/>
      <c r="BP24" s="4"/>
      <c r="BQ24" s="4"/>
      <c r="BR24" s="4"/>
      <c r="BS24" s="4"/>
      <c r="BT24" s="4"/>
      <c r="BU24" s="2"/>
      <c r="BV24" s="2"/>
      <c r="BW24" s="2"/>
      <c r="BX24" s="2"/>
      <c r="BY24" s="11"/>
      <c r="BZ24" s="168" t="s">
        <v>41</v>
      </c>
      <c r="CA24" s="169"/>
      <c r="CB24" s="174"/>
      <c r="CC24" s="175"/>
      <c r="CD24" s="175"/>
      <c r="CE24" s="175"/>
      <c r="CF24" s="175"/>
      <c r="CG24" s="175"/>
      <c r="CH24" s="175"/>
      <c r="CI24" s="176"/>
    </row>
    <row r="25" spans="1:87" ht="19.5" customHeight="1">
      <c r="A25" s="15"/>
      <c r="B25" s="238">
        <f>P9</f>
        <v>0</v>
      </c>
      <c r="C25" s="239"/>
      <c r="D25" s="240"/>
      <c r="E25" s="236" t="s">
        <v>18</v>
      </c>
      <c r="F25" s="168"/>
      <c r="G25" s="169"/>
      <c r="H25" s="265"/>
      <c r="I25" s="266"/>
      <c r="J25" s="266"/>
      <c r="K25" s="266"/>
      <c r="L25" s="266"/>
      <c r="M25" s="266"/>
      <c r="N25" s="266"/>
      <c r="O25" s="266"/>
      <c r="P25" s="266"/>
      <c r="Q25" s="26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82"/>
      <c r="BZ25" s="170"/>
      <c r="CA25" s="171"/>
      <c r="CB25" s="177"/>
      <c r="CC25" s="178"/>
      <c r="CD25" s="178"/>
      <c r="CE25" s="178"/>
      <c r="CF25" s="178"/>
      <c r="CG25" s="178"/>
      <c r="CH25" s="178"/>
      <c r="CI25" s="179"/>
    </row>
    <row r="26" spans="1:87" ht="19.5" customHeight="1">
      <c r="A26" s="15"/>
      <c r="B26" s="243" t="s">
        <v>24</v>
      </c>
      <c r="C26" s="212"/>
      <c r="D26" s="244"/>
      <c r="E26" s="237"/>
      <c r="F26" s="170"/>
      <c r="G26" s="171"/>
      <c r="H26" s="265"/>
      <c r="I26" s="266"/>
      <c r="J26" s="266"/>
      <c r="K26" s="266"/>
      <c r="L26" s="266"/>
      <c r="M26" s="266"/>
      <c r="N26" s="266"/>
      <c r="O26" s="266"/>
      <c r="P26" s="266"/>
      <c r="Q26" s="267"/>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9"/>
      <c r="BZ26" s="170"/>
      <c r="CA26" s="171"/>
      <c r="CB26" s="177"/>
      <c r="CC26" s="178"/>
      <c r="CD26" s="178"/>
      <c r="CE26" s="178"/>
      <c r="CF26" s="178"/>
      <c r="CG26" s="178"/>
      <c r="CH26" s="178"/>
      <c r="CI26" s="179"/>
    </row>
    <row r="27" spans="1:87" ht="19.5" customHeight="1">
      <c r="A27" s="15"/>
      <c r="B27" s="243" t="str">
        <f>IF(OR($H$9="",B23="",B25=""),"（   ）",TEXT(WEEKDAY(DATE(2018+$H$9,B23,B25)),"(aaa)"))</f>
        <v>（   ）</v>
      </c>
      <c r="C27" s="212"/>
      <c r="D27" s="244"/>
      <c r="E27" s="45"/>
      <c r="F27" s="31"/>
      <c r="G27" s="50" t="s">
        <v>25</v>
      </c>
      <c r="H27" s="268"/>
      <c r="I27" s="269"/>
      <c r="J27" s="269"/>
      <c r="K27" s="269"/>
      <c r="L27" s="269"/>
      <c r="M27" s="269"/>
      <c r="N27" s="269"/>
      <c r="O27" s="269"/>
      <c r="P27" s="269"/>
      <c r="Q27" s="270"/>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11"/>
      <c r="BZ27" s="170"/>
      <c r="CA27" s="171"/>
      <c r="CB27" s="177"/>
      <c r="CC27" s="178"/>
      <c r="CD27" s="178"/>
      <c r="CE27" s="178"/>
      <c r="CF27" s="178"/>
      <c r="CG27" s="178"/>
      <c r="CH27" s="178"/>
      <c r="CI27" s="179"/>
    </row>
    <row r="28" spans="1:87" ht="3" customHeight="1">
      <c r="B28" s="8"/>
      <c r="C28" s="6"/>
      <c r="D28" s="21"/>
      <c r="E28" s="6"/>
      <c r="F28" s="6"/>
      <c r="G28" s="21"/>
      <c r="H28" s="11"/>
      <c r="I28" s="2"/>
      <c r="J28" s="2"/>
      <c r="K28" s="2"/>
      <c r="L28" s="11"/>
      <c r="M28" s="2"/>
      <c r="N28" s="2"/>
      <c r="O28" s="2"/>
      <c r="P28" s="11"/>
      <c r="Q28" s="2"/>
      <c r="R28" s="2"/>
      <c r="S28" s="2"/>
      <c r="T28" s="11"/>
      <c r="U28" s="2"/>
      <c r="V28" s="2"/>
      <c r="W28" s="2"/>
      <c r="X28" s="2"/>
      <c r="Y28" s="1"/>
      <c r="Z28" s="2"/>
      <c r="AA28" s="2"/>
      <c r="AB28" s="11"/>
      <c r="AC28" s="2"/>
      <c r="AD28" s="2"/>
      <c r="AE28" s="2"/>
      <c r="AF28" s="2"/>
      <c r="AG28" s="1"/>
      <c r="AH28" s="2"/>
      <c r="AI28" s="2"/>
      <c r="AJ28" s="11"/>
      <c r="AK28" s="2"/>
      <c r="AL28" s="2"/>
      <c r="AM28" s="2"/>
      <c r="AN28" s="2"/>
      <c r="AO28" s="1"/>
      <c r="AP28" s="2"/>
      <c r="AQ28" s="2"/>
      <c r="AR28" s="11"/>
      <c r="AS28" s="2"/>
      <c r="AT28" s="2"/>
      <c r="AU28" s="2"/>
      <c r="AV28" s="11"/>
      <c r="AW28" s="2"/>
      <c r="AX28" s="2"/>
      <c r="AY28" s="2"/>
      <c r="AZ28" s="11"/>
      <c r="BA28" s="2"/>
      <c r="BB28" s="2"/>
      <c r="BC28" s="2"/>
      <c r="BD28" s="11"/>
      <c r="BE28" s="2"/>
      <c r="BF28" s="2"/>
      <c r="BG28" s="2"/>
      <c r="BH28" s="11"/>
      <c r="BI28" s="2"/>
      <c r="BJ28" s="2"/>
      <c r="BK28" s="2"/>
      <c r="BL28" s="2"/>
      <c r="BM28" s="1"/>
      <c r="BN28" s="2"/>
      <c r="BO28" s="2"/>
      <c r="BP28" s="2"/>
      <c r="BQ28" s="1"/>
      <c r="BR28" s="2"/>
      <c r="BS28" s="2"/>
      <c r="BT28" s="11"/>
      <c r="BU28" s="2"/>
      <c r="BV28" s="2"/>
      <c r="BW28" s="2"/>
      <c r="BX28" s="2"/>
      <c r="BY28" s="37"/>
      <c r="BZ28" s="170"/>
      <c r="CA28" s="171"/>
      <c r="CB28" s="177"/>
      <c r="CC28" s="178"/>
      <c r="CD28" s="178"/>
      <c r="CE28" s="178"/>
      <c r="CF28" s="178"/>
      <c r="CG28" s="178"/>
      <c r="CH28" s="178"/>
      <c r="CI28" s="179"/>
    </row>
    <row r="29" spans="1:87" ht="3" customHeight="1">
      <c r="B29" s="27"/>
      <c r="C29" s="7"/>
      <c r="D29" s="22"/>
      <c r="E29" s="7"/>
      <c r="F29" s="7"/>
      <c r="G29" s="22"/>
      <c r="H29" s="9"/>
      <c r="I29" s="3"/>
      <c r="J29" s="4"/>
      <c r="K29" s="3"/>
      <c r="L29" s="4"/>
      <c r="M29" s="3"/>
      <c r="N29" s="4"/>
      <c r="O29" s="3"/>
      <c r="P29" s="9"/>
      <c r="Q29" s="4"/>
      <c r="R29" s="4"/>
      <c r="S29" s="3"/>
      <c r="T29" s="4"/>
      <c r="U29" s="3"/>
      <c r="V29" s="4"/>
      <c r="W29" s="3"/>
      <c r="X29" s="4"/>
      <c r="Y29" s="3"/>
      <c r="Z29" s="4"/>
      <c r="AA29" s="3"/>
      <c r="AB29" s="4"/>
      <c r="AC29" s="3"/>
      <c r="AD29" s="4"/>
      <c r="AE29" s="3"/>
      <c r="AF29" s="4"/>
      <c r="AG29" s="3"/>
      <c r="AH29" s="4"/>
      <c r="AI29" s="3"/>
      <c r="AJ29" s="4"/>
      <c r="AK29" s="3"/>
      <c r="AL29" s="4"/>
      <c r="AM29" s="3"/>
      <c r="AN29" s="4"/>
      <c r="AO29" s="3"/>
      <c r="AP29" s="9"/>
      <c r="AQ29" s="4"/>
      <c r="AR29" s="4"/>
      <c r="AS29" s="3"/>
      <c r="AT29" s="4"/>
      <c r="AU29" s="3"/>
      <c r="AV29" s="4"/>
      <c r="AW29" s="3"/>
      <c r="AX29" s="4"/>
      <c r="AY29" s="3"/>
      <c r="AZ29" s="9"/>
      <c r="BA29" s="4"/>
      <c r="BB29" s="4"/>
      <c r="BC29" s="3"/>
      <c r="BD29" s="4"/>
      <c r="BE29" s="3"/>
      <c r="BF29" s="4"/>
      <c r="BG29" s="3"/>
      <c r="BH29" s="9"/>
      <c r="BI29" s="4"/>
      <c r="BJ29" s="4"/>
      <c r="BK29" s="3"/>
      <c r="BL29" s="4"/>
      <c r="BM29" s="3"/>
      <c r="BN29" s="4"/>
      <c r="BO29" s="3"/>
      <c r="BP29" s="4"/>
      <c r="BQ29" s="3"/>
      <c r="BR29" s="9"/>
      <c r="BS29" s="4"/>
      <c r="BT29" s="9"/>
      <c r="BU29" s="4"/>
      <c r="BV29" s="4"/>
      <c r="BW29" s="3"/>
      <c r="BX29" s="4"/>
      <c r="BY29" s="39"/>
      <c r="BZ29" s="172"/>
      <c r="CA29" s="173"/>
      <c r="CB29" s="180"/>
      <c r="CC29" s="181"/>
      <c r="CD29" s="181"/>
      <c r="CE29" s="181"/>
      <c r="CF29" s="181"/>
      <c r="CG29" s="181"/>
      <c r="CH29" s="181"/>
      <c r="CI29" s="182"/>
    </row>
    <row r="30" spans="1:87" s="23" customFormat="1" ht="19.5" customHeight="1">
      <c r="A30" s="14"/>
      <c r="B30" s="245" t="s">
        <v>19</v>
      </c>
      <c r="C30" s="142"/>
      <c r="D30" s="200"/>
      <c r="E30" s="236" t="s">
        <v>16</v>
      </c>
      <c r="F30" s="168"/>
      <c r="G30" s="168"/>
      <c r="H30" s="76"/>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82"/>
      <c r="BZ30" s="113" t="s">
        <v>10</v>
      </c>
      <c r="CA30" s="113"/>
      <c r="CB30" s="113"/>
      <c r="CC30" s="113"/>
      <c r="CD30" s="114"/>
      <c r="CE30" s="188" t="s">
        <v>17</v>
      </c>
      <c r="CF30" s="189"/>
      <c r="CG30" s="190" t="str">
        <f>IF(CB31+CG31=0,"",CB31+CG31)</f>
        <v/>
      </c>
      <c r="CH30" s="190"/>
      <c r="CI30" s="191"/>
    </row>
    <row r="31" spans="1:87" s="23" customFormat="1" ht="19.5" customHeight="1">
      <c r="A31" s="14"/>
      <c r="B31" s="243" t="str">
        <f>IF(B23&lt;&gt;0,MONTH(DATE(1988+$H$9,$L$9,$P$9)+1),"")</f>
        <v/>
      </c>
      <c r="C31" s="212"/>
      <c r="D31" s="244"/>
      <c r="E31" s="237"/>
      <c r="F31" s="170"/>
      <c r="G31" s="170"/>
      <c r="H31" s="86"/>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1"/>
      <c r="BZ31" s="113" t="s">
        <v>8</v>
      </c>
      <c r="CA31" s="113"/>
      <c r="CB31" s="152"/>
      <c r="CC31" s="152"/>
      <c r="CD31" s="192"/>
      <c r="CE31" s="166" t="s">
        <v>9</v>
      </c>
      <c r="CF31" s="147"/>
      <c r="CG31" s="107"/>
      <c r="CH31" s="107"/>
      <c r="CI31" s="167"/>
    </row>
    <row r="32" spans="1:87" s="23" customFormat="1" ht="19.5" customHeight="1">
      <c r="A32" s="14"/>
      <c r="B32" s="243" t="s">
        <v>23</v>
      </c>
      <c r="C32" s="212"/>
      <c r="D32" s="244"/>
      <c r="E32" s="47"/>
      <c r="F32" s="48"/>
      <c r="G32" s="49" t="s">
        <v>25</v>
      </c>
      <c r="H32" s="4"/>
      <c r="I32" s="4"/>
      <c r="J32" s="4"/>
      <c r="K32" s="2"/>
      <c r="L32" s="4"/>
      <c r="M32" s="4"/>
      <c r="N32" s="2"/>
      <c r="O32" s="2"/>
      <c r="P32" s="2"/>
      <c r="Q32" s="2"/>
      <c r="R32" s="2"/>
      <c r="S32" s="2"/>
      <c r="T32" s="4"/>
      <c r="U32" s="2"/>
      <c r="V32" s="2"/>
      <c r="W32" s="2"/>
      <c r="X32" s="4"/>
      <c r="Y32" s="2"/>
      <c r="Z32" s="2"/>
      <c r="AA32" s="2"/>
      <c r="AB32" s="2"/>
      <c r="AC32" s="2"/>
      <c r="AD32" s="2"/>
      <c r="AE32" s="2"/>
      <c r="AF32" s="2"/>
      <c r="AG32" s="2"/>
      <c r="AH32" s="2"/>
      <c r="AI32" s="2"/>
      <c r="AJ32" s="2"/>
      <c r="AK32" s="2"/>
      <c r="AL32" s="4"/>
      <c r="AM32" s="2"/>
      <c r="AN32" s="2"/>
      <c r="AO32" s="2"/>
      <c r="AP32" s="4"/>
      <c r="AQ32" s="2"/>
      <c r="AR32" s="4"/>
      <c r="AS32" s="4"/>
      <c r="AT32" s="4"/>
      <c r="AU32" s="2"/>
      <c r="AV32" s="2"/>
      <c r="AW32" s="2"/>
      <c r="AX32" s="2"/>
      <c r="AY32" s="2"/>
      <c r="AZ32" s="4"/>
      <c r="BA32" s="2"/>
      <c r="BB32" s="4"/>
      <c r="BC32" s="2"/>
      <c r="BD32" s="2"/>
      <c r="BE32" s="2"/>
      <c r="BF32" s="2"/>
      <c r="BG32" s="2"/>
      <c r="BH32" s="2"/>
      <c r="BI32" s="2"/>
      <c r="BJ32" s="2"/>
      <c r="BK32" s="4"/>
      <c r="BL32" s="4"/>
      <c r="BM32" s="4"/>
      <c r="BN32" s="4"/>
      <c r="BO32" s="4"/>
      <c r="BP32" s="4"/>
      <c r="BQ32" s="4"/>
      <c r="BR32" s="4"/>
      <c r="BS32" s="4"/>
      <c r="BT32" s="4"/>
      <c r="BU32" s="2"/>
      <c r="BV32" s="2"/>
      <c r="BW32" s="2"/>
      <c r="BX32" s="2"/>
      <c r="BY32" s="11"/>
      <c r="BZ32" s="168" t="s">
        <v>41</v>
      </c>
      <c r="CA32" s="169"/>
      <c r="CB32" s="174"/>
      <c r="CC32" s="175"/>
      <c r="CD32" s="175"/>
      <c r="CE32" s="175"/>
      <c r="CF32" s="175"/>
      <c r="CG32" s="175"/>
      <c r="CH32" s="175"/>
      <c r="CI32" s="176"/>
    </row>
    <row r="33" spans="1:87" s="23" customFormat="1" ht="19.5" customHeight="1">
      <c r="A33" s="14"/>
      <c r="B33" s="243" t="str">
        <f>IF(B23&lt;&gt;0,DAY(DATE(1989+$H$9,$L$9,$P$9)+1),"")</f>
        <v/>
      </c>
      <c r="C33" s="212"/>
      <c r="D33" s="244"/>
      <c r="E33" s="236" t="s">
        <v>18</v>
      </c>
      <c r="F33" s="168"/>
      <c r="G33" s="169"/>
      <c r="H33" s="76"/>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82"/>
      <c r="BZ33" s="170"/>
      <c r="CA33" s="171"/>
      <c r="CB33" s="177"/>
      <c r="CC33" s="178"/>
      <c r="CD33" s="178"/>
      <c r="CE33" s="178"/>
      <c r="CF33" s="178"/>
      <c r="CG33" s="178"/>
      <c r="CH33" s="178"/>
      <c r="CI33" s="179"/>
    </row>
    <row r="34" spans="1:87" s="23" customFormat="1" ht="19.5" customHeight="1">
      <c r="A34" s="14"/>
      <c r="B34" s="243" t="s">
        <v>24</v>
      </c>
      <c r="C34" s="212"/>
      <c r="D34" s="244"/>
      <c r="E34" s="237"/>
      <c r="F34" s="170"/>
      <c r="G34" s="171"/>
      <c r="H34" s="86"/>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1"/>
      <c r="BZ34" s="170"/>
      <c r="CA34" s="171"/>
      <c r="CB34" s="177"/>
      <c r="CC34" s="178"/>
      <c r="CD34" s="178"/>
      <c r="CE34" s="178"/>
      <c r="CF34" s="178"/>
      <c r="CG34" s="178"/>
      <c r="CH34" s="178"/>
      <c r="CI34" s="179"/>
    </row>
    <row r="35" spans="1:87" s="23" customFormat="1" ht="19.5" customHeight="1">
      <c r="A35" s="14"/>
      <c r="B35" s="243" t="str">
        <f>IF(OR($H$9="",B31="",B33=""),"（   ）",TEXT(WEEKDAY(DATE(2018+$H$9,B31,B33)),"(aaa)"))</f>
        <v>（   ）</v>
      </c>
      <c r="C35" s="212"/>
      <c r="D35" s="244"/>
      <c r="E35" s="46"/>
      <c r="F35" s="31"/>
      <c r="G35" s="50" t="s">
        <v>25</v>
      </c>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11"/>
      <c r="BZ35" s="170"/>
      <c r="CA35" s="171"/>
      <c r="CB35" s="177"/>
      <c r="CC35" s="178"/>
      <c r="CD35" s="178"/>
      <c r="CE35" s="178"/>
      <c r="CF35" s="178"/>
      <c r="CG35" s="178"/>
      <c r="CH35" s="178"/>
      <c r="CI35" s="179"/>
    </row>
    <row r="36" spans="1:87" s="23" customFormat="1" ht="3" customHeight="1">
      <c r="A36" s="14"/>
      <c r="B36" s="6"/>
      <c r="C36" s="6"/>
      <c r="D36" s="21"/>
      <c r="E36" s="6"/>
      <c r="F36" s="6"/>
      <c r="G36" s="21"/>
      <c r="H36" s="2"/>
      <c r="I36" s="1"/>
      <c r="J36" s="2"/>
      <c r="K36" s="2"/>
      <c r="L36" s="11"/>
      <c r="M36" s="2"/>
      <c r="N36" s="2"/>
      <c r="O36" s="2"/>
      <c r="P36" s="11"/>
      <c r="Q36" s="2"/>
      <c r="R36" s="2"/>
      <c r="S36" s="2"/>
      <c r="T36" s="11"/>
      <c r="U36" s="2"/>
      <c r="V36" s="2"/>
      <c r="W36" s="2"/>
      <c r="X36" s="2"/>
      <c r="Y36" s="1"/>
      <c r="Z36" s="2"/>
      <c r="AA36" s="2"/>
      <c r="AB36" s="11"/>
      <c r="AC36" s="2"/>
      <c r="AD36" s="2"/>
      <c r="AE36" s="2"/>
      <c r="AF36" s="2"/>
      <c r="AG36" s="1"/>
      <c r="AH36" s="2"/>
      <c r="AI36" s="2"/>
      <c r="AJ36" s="11"/>
      <c r="AK36" s="2"/>
      <c r="AL36" s="2"/>
      <c r="AM36" s="2"/>
      <c r="AN36" s="2"/>
      <c r="AO36" s="1"/>
      <c r="AP36" s="2"/>
      <c r="AQ36" s="2"/>
      <c r="AR36" s="11"/>
      <c r="AS36" s="2"/>
      <c r="AT36" s="2"/>
      <c r="AU36" s="2"/>
      <c r="AV36" s="11"/>
      <c r="AW36" s="2"/>
      <c r="AX36" s="2"/>
      <c r="AY36" s="2"/>
      <c r="AZ36" s="11"/>
      <c r="BA36" s="2"/>
      <c r="BB36" s="2"/>
      <c r="BC36" s="2"/>
      <c r="BD36" s="11"/>
      <c r="BE36" s="2"/>
      <c r="BF36" s="2"/>
      <c r="BG36" s="2"/>
      <c r="BH36" s="11"/>
      <c r="BI36" s="2"/>
      <c r="BJ36" s="2"/>
      <c r="BK36" s="2"/>
      <c r="BL36" s="2"/>
      <c r="BM36" s="1"/>
      <c r="BN36" s="2"/>
      <c r="BO36" s="2"/>
      <c r="BP36" s="11"/>
      <c r="BQ36" s="2"/>
      <c r="BR36" s="2"/>
      <c r="BS36" s="2"/>
      <c r="BT36" s="11"/>
      <c r="BU36" s="2"/>
      <c r="BV36" s="2"/>
      <c r="BW36" s="2"/>
      <c r="BX36" s="11"/>
      <c r="BY36" s="37"/>
      <c r="BZ36" s="170"/>
      <c r="CA36" s="171"/>
      <c r="CB36" s="177"/>
      <c r="CC36" s="178"/>
      <c r="CD36" s="178"/>
      <c r="CE36" s="178"/>
      <c r="CF36" s="178"/>
      <c r="CG36" s="178"/>
      <c r="CH36" s="178"/>
      <c r="CI36" s="179"/>
    </row>
    <row r="37" spans="1:87" s="23" customFormat="1" ht="3" customHeight="1">
      <c r="A37" s="14"/>
      <c r="B37" s="7"/>
      <c r="C37" s="7"/>
      <c r="D37" s="22"/>
      <c r="E37" s="7"/>
      <c r="F37" s="7"/>
      <c r="G37" s="22"/>
      <c r="H37" s="4"/>
      <c r="I37" s="3"/>
      <c r="J37" s="9"/>
      <c r="K37" s="3"/>
      <c r="L37" s="4"/>
      <c r="M37" s="3"/>
      <c r="N37" s="4"/>
      <c r="O37" s="3"/>
      <c r="P37" s="4"/>
      <c r="Q37" s="3"/>
      <c r="R37" s="4"/>
      <c r="S37" s="3"/>
      <c r="T37" s="4"/>
      <c r="U37" s="3"/>
      <c r="V37" s="4"/>
      <c r="W37" s="3"/>
      <c r="X37" s="4"/>
      <c r="Y37" s="3"/>
      <c r="Z37" s="4"/>
      <c r="AA37" s="3"/>
      <c r="AB37" s="9"/>
      <c r="AC37" s="3"/>
      <c r="AD37" s="4"/>
      <c r="AE37" s="3"/>
      <c r="AF37" s="4"/>
      <c r="AG37" s="3"/>
      <c r="AH37" s="4"/>
      <c r="AI37" s="3"/>
      <c r="AJ37" s="4"/>
      <c r="AK37" s="3"/>
      <c r="AL37" s="4"/>
      <c r="AM37" s="3"/>
      <c r="AN37" s="4"/>
      <c r="AO37" s="3"/>
      <c r="AP37" s="9"/>
      <c r="AQ37" s="4"/>
      <c r="AR37" s="4"/>
      <c r="AS37" s="3"/>
      <c r="AT37" s="4"/>
      <c r="AU37" s="3"/>
      <c r="AV37" s="4"/>
      <c r="AW37" s="3"/>
      <c r="AX37" s="4"/>
      <c r="AY37" s="3"/>
      <c r="AZ37" s="4"/>
      <c r="BA37" s="3"/>
      <c r="BB37" s="9"/>
      <c r="BC37" s="4"/>
      <c r="BD37" s="4"/>
      <c r="BE37" s="3"/>
      <c r="BF37" s="4"/>
      <c r="BG37" s="3"/>
      <c r="BH37" s="4"/>
      <c r="BI37" s="3"/>
      <c r="BJ37" s="9"/>
      <c r="BK37" s="4"/>
      <c r="BL37" s="4"/>
      <c r="BM37" s="3"/>
      <c r="BN37" s="4"/>
      <c r="BO37" s="3"/>
      <c r="BP37" s="9"/>
      <c r="BQ37" s="4"/>
      <c r="BR37" s="4"/>
      <c r="BS37" s="3"/>
      <c r="BT37" s="9"/>
      <c r="BU37" s="4"/>
      <c r="BV37" s="9"/>
      <c r="BW37" s="4"/>
      <c r="BX37" s="9"/>
      <c r="BY37" s="39"/>
      <c r="BZ37" s="172"/>
      <c r="CA37" s="173"/>
      <c r="CB37" s="180"/>
      <c r="CC37" s="181"/>
      <c r="CD37" s="181"/>
      <c r="CE37" s="181"/>
      <c r="CF37" s="181"/>
      <c r="CG37" s="181"/>
      <c r="CH37" s="181"/>
      <c r="CI37" s="182"/>
    </row>
    <row r="38" spans="1:87" s="23" customFormat="1" ht="19.5" customHeight="1">
      <c r="A38" s="14"/>
      <c r="B38" s="245" t="s">
        <v>20</v>
      </c>
      <c r="C38" s="142"/>
      <c r="D38" s="200"/>
      <c r="E38" s="168" t="s">
        <v>16</v>
      </c>
      <c r="F38" s="168"/>
      <c r="G38" s="169"/>
      <c r="H38" s="76"/>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82"/>
      <c r="BZ38" s="113" t="s">
        <v>10</v>
      </c>
      <c r="CA38" s="113"/>
      <c r="CB38" s="113"/>
      <c r="CC38" s="113"/>
      <c r="CD38" s="114"/>
      <c r="CE38" s="188" t="s">
        <v>17</v>
      </c>
      <c r="CF38" s="189"/>
      <c r="CG38" s="190" t="str">
        <f>IF(CB39+CG39=0,"",CB39+CG39)</f>
        <v/>
      </c>
      <c r="CH38" s="190"/>
      <c r="CI38" s="191"/>
    </row>
    <row r="39" spans="1:87" s="23" customFormat="1" ht="19.5" customHeight="1">
      <c r="A39" s="14"/>
      <c r="B39" s="243" t="str">
        <f>IF(B23&lt;&gt;0,MONTH(DATE(1988+$H$9,$L$9,$P$9)+2),"")</f>
        <v/>
      </c>
      <c r="C39" s="212"/>
      <c r="D39" s="244"/>
      <c r="E39" s="170"/>
      <c r="F39" s="170"/>
      <c r="G39" s="171"/>
      <c r="H39" s="86"/>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1"/>
      <c r="BZ39" s="113" t="s">
        <v>8</v>
      </c>
      <c r="CA39" s="113"/>
      <c r="CB39" s="152"/>
      <c r="CC39" s="152"/>
      <c r="CD39" s="192"/>
      <c r="CE39" s="166" t="s">
        <v>9</v>
      </c>
      <c r="CF39" s="147"/>
      <c r="CG39" s="107"/>
      <c r="CH39" s="107"/>
      <c r="CI39" s="167"/>
    </row>
    <row r="40" spans="1:87" s="23" customFormat="1" ht="19.5" customHeight="1">
      <c r="A40" s="14"/>
      <c r="B40" s="243" t="s">
        <v>23</v>
      </c>
      <c r="C40" s="212"/>
      <c r="D40" s="244"/>
      <c r="E40" s="47"/>
      <c r="F40" s="48"/>
      <c r="G40" s="49" t="s">
        <v>25</v>
      </c>
      <c r="H40" s="4"/>
      <c r="I40" s="4"/>
      <c r="J40" s="4"/>
      <c r="K40" s="2"/>
      <c r="L40" s="4"/>
      <c r="M40" s="4"/>
      <c r="N40" s="2"/>
      <c r="O40" s="2"/>
      <c r="P40" s="4"/>
      <c r="Q40" s="2"/>
      <c r="R40" s="2"/>
      <c r="S40" s="2"/>
      <c r="T40" s="4"/>
      <c r="U40" s="2"/>
      <c r="V40" s="4"/>
      <c r="W40" s="4"/>
      <c r="X40" s="4"/>
      <c r="Y40" s="4"/>
      <c r="Z40" s="4"/>
      <c r="AA40" s="4"/>
      <c r="AB40" s="4"/>
      <c r="AC40" s="4"/>
      <c r="AD40" s="4"/>
      <c r="AE40" s="4"/>
      <c r="AF40" s="4"/>
      <c r="AG40" s="4"/>
      <c r="AH40" s="4"/>
      <c r="AI40" s="4"/>
      <c r="AJ40" s="4"/>
      <c r="AK40" s="4"/>
      <c r="AL40" s="4"/>
      <c r="AM40" s="2"/>
      <c r="AN40" s="4"/>
      <c r="AO40" s="4"/>
      <c r="AP40" s="4"/>
      <c r="AQ40" s="4"/>
      <c r="AR40" s="4"/>
      <c r="AS40" s="4"/>
      <c r="AT40" s="4"/>
      <c r="AU40" s="4"/>
      <c r="AV40" s="4"/>
      <c r="AW40" s="2"/>
      <c r="AX40" s="4"/>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11"/>
      <c r="BZ40" s="168" t="s">
        <v>41</v>
      </c>
      <c r="CA40" s="169"/>
      <c r="CB40" s="174"/>
      <c r="CC40" s="175"/>
      <c r="CD40" s="175"/>
      <c r="CE40" s="175"/>
      <c r="CF40" s="175"/>
      <c r="CG40" s="175"/>
      <c r="CH40" s="175"/>
      <c r="CI40" s="176"/>
    </row>
    <row r="41" spans="1:87" s="23" customFormat="1" ht="19.5" customHeight="1">
      <c r="A41" s="14"/>
      <c r="B41" s="243" t="str">
        <f>IF(B25&lt;&gt;0,DAY(DATE(1989+$H$9,$L$9,$P$9)+2),"")</f>
        <v/>
      </c>
      <c r="C41" s="212"/>
      <c r="D41" s="244"/>
      <c r="E41" s="168" t="s">
        <v>18</v>
      </c>
      <c r="F41" s="168"/>
      <c r="G41" s="169"/>
      <c r="H41" s="76"/>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82"/>
      <c r="BZ41" s="170"/>
      <c r="CA41" s="171"/>
      <c r="CB41" s="177"/>
      <c r="CC41" s="178"/>
      <c r="CD41" s="178"/>
      <c r="CE41" s="178"/>
      <c r="CF41" s="178"/>
      <c r="CG41" s="178"/>
      <c r="CH41" s="178"/>
      <c r="CI41" s="179"/>
    </row>
    <row r="42" spans="1:87" s="23" customFormat="1" ht="19.5" customHeight="1">
      <c r="A42" s="14"/>
      <c r="B42" s="243" t="s">
        <v>24</v>
      </c>
      <c r="C42" s="212"/>
      <c r="D42" s="244"/>
      <c r="E42" s="170"/>
      <c r="F42" s="170"/>
      <c r="G42" s="171"/>
      <c r="H42" s="86"/>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1"/>
      <c r="BZ42" s="170"/>
      <c r="CA42" s="171"/>
      <c r="CB42" s="177"/>
      <c r="CC42" s="178"/>
      <c r="CD42" s="178"/>
      <c r="CE42" s="178"/>
      <c r="CF42" s="178"/>
      <c r="CG42" s="178"/>
      <c r="CH42" s="178"/>
      <c r="CI42" s="179"/>
    </row>
    <row r="43" spans="1:87" s="23" customFormat="1" ht="19.5" customHeight="1">
      <c r="A43" s="14"/>
      <c r="B43" s="243" t="str">
        <f>IF(OR($H$9="",B39="",B41=""),"（   ）",TEXT(WEEKDAY(DATE(2018+$H$9,B39,B41)),"(aaa)"))</f>
        <v>（   ）</v>
      </c>
      <c r="C43" s="212"/>
      <c r="D43" s="244"/>
      <c r="E43" s="46"/>
      <c r="F43" s="31"/>
      <c r="G43" s="50" t="s">
        <v>25</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11"/>
      <c r="BZ43" s="170"/>
      <c r="CA43" s="171"/>
      <c r="CB43" s="177"/>
      <c r="CC43" s="178"/>
      <c r="CD43" s="178"/>
      <c r="CE43" s="178"/>
      <c r="CF43" s="178"/>
      <c r="CG43" s="178"/>
      <c r="CH43" s="178"/>
      <c r="CI43" s="179"/>
    </row>
    <row r="44" spans="1:87" ht="3" customHeight="1">
      <c r="B44" s="10"/>
      <c r="C44" s="2"/>
      <c r="D44" s="11"/>
      <c r="E44" s="2"/>
      <c r="F44" s="13"/>
      <c r="G44" s="21"/>
      <c r="H44" s="2"/>
      <c r="I44" s="1"/>
      <c r="J44" s="2"/>
      <c r="K44" s="2"/>
      <c r="L44" s="11"/>
      <c r="M44" s="2"/>
      <c r="N44" s="2"/>
      <c r="O44" s="2"/>
      <c r="P44" s="11"/>
      <c r="Q44" s="2"/>
      <c r="R44" s="2"/>
      <c r="S44" s="2"/>
      <c r="T44" s="11"/>
      <c r="U44" s="2"/>
      <c r="V44" s="2"/>
      <c r="W44" s="2"/>
      <c r="X44" s="2"/>
      <c r="Y44" s="1"/>
      <c r="Z44" s="2"/>
      <c r="AA44" s="2"/>
      <c r="AB44" s="11"/>
      <c r="AC44" s="2"/>
      <c r="AD44" s="2"/>
      <c r="AE44" s="2"/>
      <c r="AF44" s="2"/>
      <c r="AG44" s="1"/>
      <c r="AH44" s="2"/>
      <c r="AI44" s="2"/>
      <c r="AJ44" s="11"/>
      <c r="AK44" s="2"/>
      <c r="AL44" s="2"/>
      <c r="AM44" s="2"/>
      <c r="AN44" s="2"/>
      <c r="AO44" s="1"/>
      <c r="AP44" s="2"/>
      <c r="AQ44" s="2"/>
      <c r="AR44" s="11"/>
      <c r="AS44" s="2"/>
      <c r="AT44" s="2"/>
      <c r="AU44" s="2"/>
      <c r="AV44" s="11"/>
      <c r="AW44" s="2"/>
      <c r="AX44" s="2"/>
      <c r="AY44" s="2"/>
      <c r="AZ44" s="11"/>
      <c r="BA44" s="2"/>
      <c r="BB44" s="2"/>
      <c r="BC44" s="2"/>
      <c r="BD44" s="11"/>
      <c r="BE44" s="2"/>
      <c r="BF44" s="2"/>
      <c r="BG44" s="2"/>
      <c r="BH44" s="11"/>
      <c r="BI44" s="2"/>
      <c r="BJ44" s="2"/>
      <c r="BK44" s="2"/>
      <c r="BL44" s="2"/>
      <c r="BM44" s="1"/>
      <c r="BN44" s="2"/>
      <c r="BO44" s="2"/>
      <c r="BP44" s="11"/>
      <c r="BQ44" s="2"/>
      <c r="BR44" s="2"/>
      <c r="BS44" s="2"/>
      <c r="BT44" s="11"/>
      <c r="BU44" s="2"/>
      <c r="BV44" s="2"/>
      <c r="BW44" s="2"/>
      <c r="BX44" s="11"/>
      <c r="BY44" s="37"/>
      <c r="BZ44" s="170"/>
      <c r="CA44" s="171"/>
      <c r="CB44" s="177"/>
      <c r="CC44" s="178"/>
      <c r="CD44" s="178"/>
      <c r="CE44" s="178"/>
      <c r="CF44" s="178"/>
      <c r="CG44" s="178"/>
      <c r="CH44" s="178"/>
      <c r="CI44" s="179"/>
    </row>
    <row r="45" spans="1:87" ht="3" customHeight="1" thickBot="1">
      <c r="B45" s="29"/>
      <c r="C45" s="16"/>
      <c r="D45" s="26"/>
      <c r="E45" s="16"/>
      <c r="F45" s="51"/>
      <c r="G45" s="24"/>
      <c r="H45" s="16"/>
      <c r="I45" s="25"/>
      <c r="J45" s="26"/>
      <c r="K45" s="25"/>
      <c r="L45" s="16"/>
      <c r="M45" s="25"/>
      <c r="N45" s="16"/>
      <c r="O45" s="25"/>
      <c r="P45" s="16"/>
      <c r="Q45" s="25"/>
      <c r="R45" s="16"/>
      <c r="S45" s="25"/>
      <c r="T45" s="16"/>
      <c r="U45" s="25"/>
      <c r="V45" s="16"/>
      <c r="W45" s="25"/>
      <c r="X45" s="16"/>
      <c r="Y45" s="25"/>
      <c r="Z45" s="16"/>
      <c r="AA45" s="25"/>
      <c r="AB45" s="26"/>
      <c r="AC45" s="25"/>
      <c r="AD45" s="16"/>
      <c r="AE45" s="25"/>
      <c r="AF45" s="16"/>
      <c r="AG45" s="25"/>
      <c r="AH45" s="16"/>
      <c r="AI45" s="25"/>
      <c r="AJ45" s="16"/>
      <c r="AK45" s="25"/>
      <c r="AL45" s="16"/>
      <c r="AM45" s="25"/>
      <c r="AN45" s="16"/>
      <c r="AO45" s="25"/>
      <c r="AP45" s="16"/>
      <c r="AQ45" s="25"/>
      <c r="AR45" s="16"/>
      <c r="AS45" s="25"/>
      <c r="AT45" s="16"/>
      <c r="AU45" s="25"/>
      <c r="AV45" s="16"/>
      <c r="AW45" s="25"/>
      <c r="AX45" s="16"/>
      <c r="AY45" s="25"/>
      <c r="AZ45" s="16"/>
      <c r="BA45" s="25"/>
      <c r="BB45" s="26"/>
      <c r="BC45" s="16"/>
      <c r="BD45" s="16"/>
      <c r="BE45" s="25"/>
      <c r="BF45" s="16"/>
      <c r="BG45" s="25"/>
      <c r="BH45" s="16"/>
      <c r="BI45" s="25"/>
      <c r="BJ45" s="26"/>
      <c r="BK45" s="16"/>
      <c r="BL45" s="16"/>
      <c r="BM45" s="25"/>
      <c r="BN45" s="16"/>
      <c r="BO45" s="25"/>
      <c r="BP45" s="26"/>
      <c r="BQ45" s="16"/>
      <c r="BR45" s="16"/>
      <c r="BS45" s="25"/>
      <c r="BT45" s="26"/>
      <c r="BU45" s="16"/>
      <c r="BV45" s="26"/>
      <c r="BW45" s="16"/>
      <c r="BX45" s="26"/>
      <c r="BY45" s="40"/>
      <c r="BZ45" s="183"/>
      <c r="CA45" s="184"/>
      <c r="CB45" s="185"/>
      <c r="CC45" s="186"/>
      <c r="CD45" s="186"/>
      <c r="CE45" s="186"/>
      <c r="CF45" s="186"/>
      <c r="CG45" s="186"/>
      <c r="CH45" s="186"/>
      <c r="CI45" s="187"/>
    </row>
    <row r="46" spans="1:87" ht="3" customHeight="1">
      <c r="B46" s="2"/>
      <c r="C46" s="2"/>
      <c r="D46" s="2"/>
      <c r="E46" s="2"/>
      <c r="F46" s="13"/>
      <c r="G46" s="13"/>
      <c r="H46" s="6"/>
      <c r="I46" s="6"/>
      <c r="J46" s="6"/>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17"/>
      <c r="BY46" s="17"/>
      <c r="BZ46" s="44"/>
      <c r="CA46" s="44"/>
      <c r="CB46" s="2"/>
      <c r="CC46" s="2"/>
      <c r="CD46" s="2"/>
      <c r="CE46" s="2"/>
      <c r="CF46" s="2"/>
      <c r="CG46" s="2"/>
      <c r="CH46" s="2"/>
      <c r="CI46" s="2"/>
    </row>
    <row r="47" spans="1:87" ht="13.5" customHeight="1">
      <c r="B47" s="31" t="s">
        <v>222</v>
      </c>
      <c r="C47" s="2"/>
      <c r="D47" s="13"/>
      <c r="E47" s="13"/>
      <c r="F47" s="13"/>
      <c r="G47" s="2"/>
      <c r="H47" s="2"/>
      <c r="I47" s="2"/>
      <c r="J47" s="2"/>
      <c r="K47" s="2"/>
      <c r="L47" s="2"/>
      <c r="M47" s="2"/>
      <c r="N47" s="2"/>
      <c r="O47" s="2"/>
      <c r="P47" s="2"/>
      <c r="Q47" s="2"/>
      <c r="R47" s="2"/>
      <c r="S47" s="2"/>
      <c r="T47" s="2"/>
      <c r="U47" s="2"/>
      <c r="V47" s="2"/>
      <c r="W47" s="31"/>
      <c r="X47" s="31"/>
      <c r="Y47" s="2"/>
      <c r="Z47" s="31"/>
      <c r="AA47" s="31"/>
      <c r="AG47" s="31"/>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1:87" ht="13.5" customHeight="1">
      <c r="B48" s="31" t="s">
        <v>243</v>
      </c>
      <c r="C48" s="2"/>
      <c r="D48" s="13"/>
      <c r="E48" s="13"/>
      <c r="F48" s="13"/>
      <c r="G48" s="2"/>
      <c r="H48" s="2"/>
      <c r="I48" s="2"/>
      <c r="J48" s="2"/>
      <c r="K48" s="2"/>
      <c r="L48" s="2"/>
      <c r="M48" s="2"/>
      <c r="N48" s="2"/>
      <c r="O48" s="2"/>
      <c r="P48" s="2"/>
      <c r="Q48" s="2"/>
      <c r="R48" s="2"/>
      <c r="S48" s="2"/>
      <c r="T48" s="2"/>
      <c r="U48" s="2"/>
      <c r="V48" s="2"/>
      <c r="W48" s="31"/>
      <c r="X48" s="31"/>
      <c r="Y48" s="2"/>
      <c r="Z48" s="31"/>
      <c r="AA48" s="31"/>
      <c r="AG48" s="31"/>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1:87" ht="13.5" customHeight="1">
      <c r="B49" s="31" t="s">
        <v>223</v>
      </c>
      <c r="C49" s="2"/>
      <c r="D49" s="13"/>
      <c r="E49" s="13"/>
      <c r="F49" s="13"/>
      <c r="G49" s="2"/>
      <c r="H49" s="2"/>
      <c r="I49" s="2"/>
      <c r="J49" s="2"/>
      <c r="K49" s="2"/>
      <c r="L49" s="2"/>
      <c r="M49" s="2"/>
      <c r="N49" s="2"/>
      <c r="O49" s="2"/>
      <c r="P49" s="2"/>
      <c r="Q49" s="2"/>
      <c r="R49" s="2"/>
      <c r="S49" s="2"/>
      <c r="T49" s="2"/>
      <c r="U49" s="2"/>
      <c r="V49" s="2"/>
      <c r="W49" s="31"/>
      <c r="X49" s="31"/>
      <c r="Y49" s="2"/>
      <c r="Z49" s="31"/>
      <c r="AA49" s="31"/>
      <c r="AG49" s="31"/>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1:87" ht="13.5" customHeight="1">
      <c r="B50" s="41" t="s">
        <v>21</v>
      </c>
      <c r="C50" s="2"/>
      <c r="D50" s="2"/>
      <c r="E50" s="2"/>
      <c r="F50" s="13"/>
      <c r="G50" s="13"/>
      <c r="H50" s="1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1:87" ht="13.5" customHeight="1">
      <c r="B51" s="41" t="s">
        <v>218</v>
      </c>
      <c r="C51" s="2"/>
      <c r="D51" s="2"/>
      <c r="E51" s="2"/>
      <c r="F51" s="13"/>
      <c r="G51" s="13"/>
      <c r="H51" s="1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1:87" ht="13.5" customHeight="1">
      <c r="A52" s="2" t="s">
        <v>184</v>
      </c>
      <c r="B52" s="42" t="s">
        <v>210</v>
      </c>
    </row>
    <row r="53" spans="1:87" ht="3.75" customHeight="1">
      <c r="CA53" s="2"/>
      <c r="CB53" s="2"/>
      <c r="CC53" s="2"/>
    </row>
    <row r="54" spans="1:87" ht="7.5" customHeight="1">
      <c r="CA54" s="2"/>
      <c r="CB54" s="2"/>
      <c r="CC54" s="2"/>
    </row>
    <row r="55" spans="1:87" ht="7.5" customHeight="1">
      <c r="CA55" s="2"/>
      <c r="CB55" s="2"/>
      <c r="CC55" s="2"/>
    </row>
    <row r="56" spans="1:87" ht="7.5" customHeight="1">
      <c r="CA56" s="2"/>
      <c r="CB56" s="2"/>
      <c r="CC56" s="2"/>
    </row>
    <row r="57" spans="1:87" ht="7.5" customHeight="1">
      <c r="CA57" s="2"/>
      <c r="CB57" s="2"/>
      <c r="CC57" s="2"/>
    </row>
    <row r="58" spans="1:87" ht="7.5" customHeight="1">
      <c r="CA58" s="2"/>
      <c r="CB58" s="2"/>
      <c r="CC58" s="2"/>
    </row>
    <row r="59" spans="1:87" ht="7.5" customHeight="1">
      <c r="CA59" s="2"/>
      <c r="CB59" s="2"/>
      <c r="CC59" s="2"/>
    </row>
  </sheetData>
  <mergeCells count="220">
    <mergeCell ref="BP11:CI11"/>
    <mergeCell ref="BM12:CI12"/>
    <mergeCell ref="BM13:CI13"/>
    <mergeCell ref="AK14:AN14"/>
    <mergeCell ref="AO14:AR14"/>
    <mergeCell ref="U15:X15"/>
    <mergeCell ref="Y15:AB15"/>
    <mergeCell ref="AC15:AF15"/>
    <mergeCell ref="AG15:AJ15"/>
    <mergeCell ref="BE11:BH11"/>
    <mergeCell ref="BI11:BL11"/>
    <mergeCell ref="AK11:AN11"/>
    <mergeCell ref="AK12:AN12"/>
    <mergeCell ref="AK13:AN13"/>
    <mergeCell ref="AW12:AZ12"/>
    <mergeCell ref="AW13:AZ13"/>
    <mergeCell ref="BA13:BD13"/>
    <mergeCell ref="BA12:BD12"/>
    <mergeCell ref="BE12:BH12"/>
    <mergeCell ref="AG11:AJ11"/>
    <mergeCell ref="AC11:AF11"/>
    <mergeCell ref="AC13:AF13"/>
    <mergeCell ref="Q11:T11"/>
    <mergeCell ref="AZ17:BA17"/>
    <mergeCell ref="BD17:BE17"/>
    <mergeCell ref="AS12:AV12"/>
    <mergeCell ref="B9:E10"/>
    <mergeCell ref="F9:G10"/>
    <mergeCell ref="I20:M20"/>
    <mergeCell ref="AI16:AN16"/>
    <mergeCell ref="AK15:AN15"/>
    <mergeCell ref="AO15:AR15"/>
    <mergeCell ref="F15:H15"/>
    <mergeCell ref="I14:L14"/>
    <mergeCell ref="I15:L15"/>
    <mergeCell ref="M14:P14"/>
    <mergeCell ref="Q14:T14"/>
    <mergeCell ref="U14:X14"/>
    <mergeCell ref="M15:P15"/>
    <mergeCell ref="Q15:T15"/>
    <mergeCell ref="AO16:AR16"/>
    <mergeCell ref="I13:L13"/>
    <mergeCell ref="Q13:T13"/>
    <mergeCell ref="B11:B15"/>
    <mergeCell ref="C12:C13"/>
    <mergeCell ref="H22:Q27"/>
    <mergeCell ref="I12:L12"/>
    <mergeCell ref="F13:H13"/>
    <mergeCell ref="B22:D22"/>
    <mergeCell ref="D12:E12"/>
    <mergeCell ref="D13:E13"/>
    <mergeCell ref="F11:H11"/>
    <mergeCell ref="E22:G23"/>
    <mergeCell ref="I21:M21"/>
    <mergeCell ref="B35:D35"/>
    <mergeCell ref="E33:G34"/>
    <mergeCell ref="C14:C15"/>
    <mergeCell ref="D14:E14"/>
    <mergeCell ref="D15:E15"/>
    <mergeCell ref="F14:H14"/>
    <mergeCell ref="B33:D33"/>
    <mergeCell ref="B34:D34"/>
    <mergeCell ref="B30:D30"/>
    <mergeCell ref="B31:D31"/>
    <mergeCell ref="B32:D32"/>
    <mergeCell ref="B27:D27"/>
    <mergeCell ref="B26:D26"/>
    <mergeCell ref="B24:D24"/>
    <mergeCell ref="B2:E2"/>
    <mergeCell ref="E25:G26"/>
    <mergeCell ref="B23:D23"/>
    <mergeCell ref="B25:D25"/>
    <mergeCell ref="F12:H12"/>
    <mergeCell ref="B43:D43"/>
    <mergeCell ref="E41:G42"/>
    <mergeCell ref="B38:D38"/>
    <mergeCell ref="B39:D39"/>
    <mergeCell ref="B40:D40"/>
    <mergeCell ref="E38:G39"/>
    <mergeCell ref="B41:D41"/>
    <mergeCell ref="B42:D42"/>
    <mergeCell ref="E30:G31"/>
    <mergeCell ref="B4:E4"/>
    <mergeCell ref="B3:E3"/>
    <mergeCell ref="F3:V3"/>
    <mergeCell ref="F4:V4"/>
    <mergeCell ref="L6:P6"/>
    <mergeCell ref="H17:I17"/>
    <mergeCell ref="L17:M17"/>
    <mergeCell ref="B5:E5"/>
    <mergeCell ref="B6:C6"/>
    <mergeCell ref="D6:F6"/>
    <mergeCell ref="CG23:CI23"/>
    <mergeCell ref="CG22:CI22"/>
    <mergeCell ref="BZ22:CD22"/>
    <mergeCell ref="BZ23:CA23"/>
    <mergeCell ref="CE23:CF23"/>
    <mergeCell ref="CE22:CF22"/>
    <mergeCell ref="CB23:CD23"/>
    <mergeCell ref="CB25:CI25"/>
    <mergeCell ref="CB24:CI24"/>
    <mergeCell ref="T17:U17"/>
    <mergeCell ref="P17:Q17"/>
    <mergeCell ref="AO13:AR13"/>
    <mergeCell ref="X17:Y17"/>
    <mergeCell ref="AG13:AJ13"/>
    <mergeCell ref="Y14:AB14"/>
    <mergeCell ref="AC14:AF14"/>
    <mergeCell ref="AG14:AJ14"/>
    <mergeCell ref="AR17:AS17"/>
    <mergeCell ref="AB17:AC17"/>
    <mergeCell ref="AF17:AG17"/>
    <mergeCell ref="AS13:AV13"/>
    <mergeCell ref="M13:P13"/>
    <mergeCell ref="U13:X13"/>
    <mergeCell ref="Y13:AB13"/>
    <mergeCell ref="W3:Y3"/>
    <mergeCell ref="AN6:AX6"/>
    <mergeCell ref="Q6:AJ6"/>
    <mergeCell ref="Z3:AJ3"/>
    <mergeCell ref="Z4:AJ4"/>
    <mergeCell ref="Y11:AB11"/>
    <mergeCell ref="Y12:AB12"/>
    <mergeCell ref="AO11:AR11"/>
    <mergeCell ref="M12:P12"/>
    <mergeCell ref="AO12:AR12"/>
    <mergeCell ref="AG12:AJ12"/>
    <mergeCell ref="AC12:AF12"/>
    <mergeCell ref="Q12:T12"/>
    <mergeCell ref="U12:X12"/>
    <mergeCell ref="AN3:AX3"/>
    <mergeCell ref="AK3:AM3"/>
    <mergeCell ref="W4:Y4"/>
    <mergeCell ref="M11:P11"/>
    <mergeCell ref="B7:AJ8"/>
    <mergeCell ref="AK8:AM8"/>
    <mergeCell ref="AN8:BH8"/>
    <mergeCell ref="AW11:AZ11"/>
    <mergeCell ref="BA11:BD11"/>
    <mergeCell ref="U11:X11"/>
    <mergeCell ref="H6:K6"/>
    <mergeCell ref="I11:L11"/>
    <mergeCell ref="BZ31:CA31"/>
    <mergeCell ref="CB31:CD31"/>
    <mergeCell ref="CE31:CF31"/>
    <mergeCell ref="CG31:CI31"/>
    <mergeCell ref="CB26:CI26"/>
    <mergeCell ref="BZ30:CD30"/>
    <mergeCell ref="CE30:CF30"/>
    <mergeCell ref="CG30:CI30"/>
    <mergeCell ref="BZ24:CA29"/>
    <mergeCell ref="CB27:CI29"/>
    <mergeCell ref="H9:I10"/>
    <mergeCell ref="J9:K10"/>
    <mergeCell ref="L9:M10"/>
    <mergeCell ref="N9:O10"/>
    <mergeCell ref="P9:Q10"/>
    <mergeCell ref="R9:S10"/>
    <mergeCell ref="T9:W10"/>
    <mergeCell ref="X9:Y10"/>
    <mergeCell ref="Z9:AA10"/>
    <mergeCell ref="AB9:AC10"/>
    <mergeCell ref="AD9:AE10"/>
    <mergeCell ref="AF9:AH10"/>
    <mergeCell ref="CE39:CF39"/>
    <mergeCell ref="CG39:CI39"/>
    <mergeCell ref="BZ32:CA37"/>
    <mergeCell ref="CB32:CI32"/>
    <mergeCell ref="CB33:CI33"/>
    <mergeCell ref="CB34:CI34"/>
    <mergeCell ref="CB35:CI37"/>
    <mergeCell ref="BZ40:CA45"/>
    <mergeCell ref="CB40:CI40"/>
    <mergeCell ref="CB41:CI41"/>
    <mergeCell ref="CB42:CI42"/>
    <mergeCell ref="CB43:CI45"/>
    <mergeCell ref="BZ38:CD38"/>
    <mergeCell ref="CE38:CF38"/>
    <mergeCell ref="CG38:CI38"/>
    <mergeCell ref="BZ39:CA39"/>
    <mergeCell ref="CB39:CD39"/>
    <mergeCell ref="AS11:AV11"/>
    <mergeCell ref="BI12:BL12"/>
    <mergeCell ref="BL20:BN21"/>
    <mergeCell ref="AK4:AM4"/>
    <mergeCell ref="AK7:AM7"/>
    <mergeCell ref="AN5:AX5"/>
    <mergeCell ref="AN7:AX7"/>
    <mergeCell ref="BZ17:CI19"/>
    <mergeCell ref="BZ20:CI20"/>
    <mergeCell ref="BZ21:CI21"/>
    <mergeCell ref="BH17:BI17"/>
    <mergeCell ref="BL17:BM17"/>
    <mergeCell ref="BX17:BY17"/>
    <mergeCell ref="BP17:BQ17"/>
    <mergeCell ref="AK6:AM6"/>
    <mergeCell ref="AK5:AM5"/>
    <mergeCell ref="BI6:CI6"/>
    <mergeCell ref="BT17:BU17"/>
    <mergeCell ref="AV17:AW17"/>
    <mergeCell ref="BE13:BH13"/>
    <mergeCell ref="BI13:BL13"/>
    <mergeCell ref="AJ17:AK17"/>
    <mergeCell ref="AN17:AO17"/>
    <mergeCell ref="BM11:BO11"/>
    <mergeCell ref="AL2:BA2"/>
    <mergeCell ref="BI4:CI4"/>
    <mergeCell ref="BI5:CI5"/>
    <mergeCell ref="AY5:BH7"/>
    <mergeCell ref="BI3:CI3"/>
    <mergeCell ref="AN4:AX4"/>
    <mergeCell ref="BI7:CI7"/>
    <mergeCell ref="BI9:BK9"/>
    <mergeCell ref="AI9:AM10"/>
    <mergeCell ref="AN9:BH10"/>
    <mergeCell ref="BI10:BK10"/>
    <mergeCell ref="BL9:CI9"/>
    <mergeCell ref="BL10:CI10"/>
    <mergeCell ref="AY3:BH4"/>
    <mergeCell ref="BI8:CI8"/>
  </mergeCells>
  <phoneticPr fontId="1"/>
  <dataValidations count="6">
    <dataValidation type="list" allowBlank="1" showInputMessage="1" showErrorMessage="1" sqref="L9 X9" xr:uid="{00000000-0002-0000-0000-000000000000}">
      <formula1>月</formula1>
    </dataValidation>
    <dataValidation type="list" allowBlank="1" showInputMessage="1" showErrorMessage="1" sqref="P9 AB9" xr:uid="{00000000-0002-0000-0000-000001000000}">
      <formula1>日</formula1>
    </dataValidation>
    <dataValidation type="list" allowBlank="1" showInputMessage="1" showErrorMessage="1" sqref="L6:P6" xr:uid="{00000000-0002-0000-0000-000002000000}">
      <formula1>都道府県</formula1>
    </dataValidation>
    <dataValidation type="list" allowBlank="1" sqref="B31:D31 B39:D39" xr:uid="{00000000-0002-0000-0000-000003000000}">
      <formula1>"1,2,3,4,5,6,7,8,9,10,11,12"</formula1>
    </dataValidation>
    <dataValidation type="list" allowBlank="1" showInputMessage="1" sqref="B33:D33 B41:D41" xr:uid="{00000000-0002-0000-0000-000004000000}">
      <formula1>"1,2,3,4,5,6,7,8,9,10,11,12,13,14,15,16,17,18,19,20,21,22,23,24,25,26,27,28,29,30,31"</formula1>
    </dataValidation>
    <dataValidation type="whole" allowBlank="1" showInputMessage="1" showErrorMessage="1" sqref="H9" xr:uid="{00000000-0002-0000-0000-000005000000}">
      <formula1>1</formula1>
      <formula2>99</formula2>
    </dataValidation>
  </dataValidations>
  <pageMargins left="0.39370078740157483" right="0.27559055118110237" top="0.39370078740157483" bottom="0.39370078740157483" header="0.39370078740157483" footer="0.27559055118110237"/>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nchor moveWithCells="1">
                  <from>
                    <xdr:col>5</xdr:col>
                    <xdr:colOff>0</xdr:colOff>
                    <xdr:row>4</xdr:row>
                    <xdr:rowOff>0</xdr:rowOff>
                  </from>
                  <to>
                    <xdr:col>8</xdr:col>
                    <xdr:colOff>114300</xdr:colOff>
                    <xdr:row>5</xdr:row>
                    <xdr:rowOff>0</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9</xdr:col>
                    <xdr:colOff>0</xdr:colOff>
                    <xdr:row>4</xdr:row>
                    <xdr:rowOff>0</xdr:rowOff>
                  </from>
                  <to>
                    <xdr:col>12</xdr:col>
                    <xdr:colOff>76200</xdr:colOff>
                    <xdr:row>5</xdr:row>
                    <xdr:rowOff>0</xdr:rowOff>
                  </to>
                </anchor>
              </controlPr>
            </control>
          </mc:Choice>
        </mc:AlternateContent>
        <mc:AlternateContent xmlns:mc="http://schemas.openxmlformats.org/markup-compatibility/2006">
          <mc:Choice Requires="x14">
            <control shapeId="7582" r:id="rId6" name="Check Box 414">
              <controlPr defaultSize="0" autoFill="0" autoLine="0" autoPict="0">
                <anchor moveWithCells="1">
                  <from>
                    <xdr:col>60</xdr:col>
                    <xdr:colOff>95250</xdr:colOff>
                    <xdr:row>8</xdr:row>
                    <xdr:rowOff>9525</xdr:rowOff>
                  </from>
                  <to>
                    <xdr:col>62</xdr:col>
                    <xdr:colOff>47625</xdr:colOff>
                    <xdr:row>8</xdr:row>
                    <xdr:rowOff>257175</xdr:rowOff>
                  </to>
                </anchor>
              </controlPr>
            </control>
          </mc:Choice>
        </mc:AlternateContent>
        <mc:AlternateContent xmlns:mc="http://schemas.openxmlformats.org/markup-compatibility/2006">
          <mc:Choice Requires="x14">
            <control shapeId="7660" r:id="rId7" name="Check Box 492">
              <controlPr defaultSize="0" autoFill="0" autoLine="0" autoPict="0">
                <anchor moveWithCells="1">
                  <from>
                    <xdr:col>60</xdr:col>
                    <xdr:colOff>95250</xdr:colOff>
                    <xdr:row>9</xdr:row>
                    <xdr:rowOff>9525</xdr:rowOff>
                  </from>
                  <to>
                    <xdr:col>62</xdr:col>
                    <xdr:colOff>47625</xdr:colOff>
                    <xdr:row>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J59"/>
  <sheetViews>
    <sheetView view="pageBreakPreview" zoomScaleNormal="100" zoomScaleSheetLayoutView="100" workbookViewId="0">
      <selection activeCell="BP11" sqref="BP11:CI11"/>
    </sheetView>
  </sheetViews>
  <sheetFormatPr defaultColWidth="1.875" defaultRowHeight="7.5" customHeight="1"/>
  <cols>
    <col min="1" max="7" width="1.875" style="28"/>
    <col min="8" max="77" width="2.125" style="28" customWidth="1"/>
    <col min="78" max="16384" width="1.875" style="28"/>
  </cols>
  <sheetData>
    <row r="2" spans="1:88" ht="21" customHeight="1" thickBot="1">
      <c r="B2" s="199"/>
      <c r="C2" s="199"/>
      <c r="D2" s="199"/>
      <c r="E2" s="199"/>
      <c r="AL2" s="87" t="s">
        <v>214</v>
      </c>
      <c r="AM2" s="87"/>
      <c r="AN2" s="87"/>
      <c r="AO2" s="87"/>
      <c r="AP2" s="87"/>
      <c r="AQ2" s="87"/>
      <c r="AR2" s="87"/>
      <c r="AS2" s="87"/>
      <c r="AT2" s="87"/>
      <c r="AU2" s="87"/>
      <c r="AV2" s="87"/>
      <c r="AW2" s="87"/>
      <c r="AX2" s="87"/>
      <c r="AY2" s="87"/>
      <c r="AZ2" s="87"/>
      <c r="BA2" s="87"/>
      <c r="BL2" s="16"/>
      <c r="BM2" s="16"/>
      <c r="BN2" s="16"/>
      <c r="BO2" s="16"/>
      <c r="BP2" s="16"/>
      <c r="BQ2" s="16"/>
      <c r="BR2" s="16"/>
      <c r="BS2" s="16"/>
      <c r="BT2" s="16"/>
      <c r="BU2" s="16"/>
      <c r="BV2" s="16"/>
      <c r="BW2" s="16"/>
      <c r="BX2" s="16"/>
      <c r="BY2" s="16"/>
      <c r="BZ2" s="16"/>
      <c r="CA2" s="16"/>
      <c r="CB2" s="52" t="s">
        <v>42</v>
      </c>
      <c r="CC2" s="16"/>
      <c r="CD2" s="16"/>
      <c r="CE2" s="16"/>
      <c r="CF2" s="16"/>
      <c r="CG2" s="16"/>
      <c r="CH2" s="16"/>
      <c r="CI2" s="74" t="s">
        <v>247</v>
      </c>
    </row>
    <row r="3" spans="1:88" ht="21" customHeight="1">
      <c r="B3" s="247" t="s">
        <v>43</v>
      </c>
      <c r="C3" s="218"/>
      <c r="D3" s="218"/>
      <c r="E3" s="219"/>
      <c r="F3" s="321" t="s">
        <v>200</v>
      </c>
      <c r="G3" s="322"/>
      <c r="H3" s="322"/>
      <c r="I3" s="322"/>
      <c r="J3" s="322"/>
      <c r="K3" s="322"/>
      <c r="L3" s="322"/>
      <c r="M3" s="322"/>
      <c r="N3" s="322"/>
      <c r="O3" s="322"/>
      <c r="P3" s="322"/>
      <c r="Q3" s="322"/>
      <c r="R3" s="322"/>
      <c r="S3" s="322"/>
      <c r="T3" s="322"/>
      <c r="U3" s="322"/>
      <c r="V3" s="323"/>
      <c r="W3" s="202" t="s">
        <v>43</v>
      </c>
      <c r="X3" s="203"/>
      <c r="Y3" s="204"/>
      <c r="Z3" s="324" t="s">
        <v>205</v>
      </c>
      <c r="AA3" s="325"/>
      <c r="AB3" s="325"/>
      <c r="AC3" s="325"/>
      <c r="AD3" s="325"/>
      <c r="AE3" s="325"/>
      <c r="AF3" s="325"/>
      <c r="AG3" s="325"/>
      <c r="AH3" s="325"/>
      <c r="AI3" s="325"/>
      <c r="AJ3" s="326"/>
      <c r="AK3" s="217" t="s">
        <v>43</v>
      </c>
      <c r="AL3" s="218"/>
      <c r="AM3" s="219"/>
      <c r="AN3" s="324" t="s">
        <v>203</v>
      </c>
      <c r="AO3" s="325"/>
      <c r="AP3" s="325"/>
      <c r="AQ3" s="325"/>
      <c r="AR3" s="325"/>
      <c r="AS3" s="325"/>
      <c r="AT3" s="325"/>
      <c r="AU3" s="325"/>
      <c r="AV3" s="325"/>
      <c r="AW3" s="325"/>
      <c r="AX3" s="326"/>
      <c r="AY3" s="133" t="s">
        <v>193</v>
      </c>
      <c r="AZ3" s="134"/>
      <c r="BA3" s="134"/>
      <c r="BB3" s="134"/>
      <c r="BC3" s="134"/>
      <c r="BD3" s="134"/>
      <c r="BE3" s="134"/>
      <c r="BF3" s="134"/>
      <c r="BG3" s="134"/>
      <c r="BH3" s="135"/>
      <c r="BI3" s="103" t="s">
        <v>212</v>
      </c>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5"/>
    </row>
    <row r="4" spans="1:88" ht="21" customHeight="1">
      <c r="B4" s="310" t="s">
        <v>0</v>
      </c>
      <c r="C4" s="145"/>
      <c r="D4" s="145"/>
      <c r="E4" s="311"/>
      <c r="F4" s="312" t="s">
        <v>225</v>
      </c>
      <c r="G4" s="313"/>
      <c r="H4" s="313"/>
      <c r="I4" s="313"/>
      <c r="J4" s="313"/>
      <c r="K4" s="313"/>
      <c r="L4" s="313"/>
      <c r="M4" s="313"/>
      <c r="N4" s="313"/>
      <c r="O4" s="313"/>
      <c r="P4" s="313"/>
      <c r="Q4" s="313"/>
      <c r="R4" s="313"/>
      <c r="S4" s="313"/>
      <c r="T4" s="313"/>
      <c r="U4" s="313"/>
      <c r="V4" s="314"/>
      <c r="W4" s="220" t="s">
        <v>194</v>
      </c>
      <c r="X4" s="221"/>
      <c r="Y4" s="222"/>
      <c r="Z4" s="315" t="s">
        <v>44</v>
      </c>
      <c r="AA4" s="316"/>
      <c r="AB4" s="316"/>
      <c r="AC4" s="316"/>
      <c r="AD4" s="316"/>
      <c r="AE4" s="316"/>
      <c r="AF4" s="316"/>
      <c r="AG4" s="316"/>
      <c r="AH4" s="316"/>
      <c r="AI4" s="316"/>
      <c r="AJ4" s="317"/>
      <c r="AK4" s="146" t="s">
        <v>29</v>
      </c>
      <c r="AL4" s="147"/>
      <c r="AM4" s="148"/>
      <c r="AN4" s="318" t="s">
        <v>30</v>
      </c>
      <c r="AO4" s="319"/>
      <c r="AP4" s="319"/>
      <c r="AQ4" s="319"/>
      <c r="AR4" s="319"/>
      <c r="AS4" s="319"/>
      <c r="AT4" s="319"/>
      <c r="AU4" s="319"/>
      <c r="AV4" s="319"/>
      <c r="AW4" s="319"/>
      <c r="AX4" s="320"/>
      <c r="AY4" s="327"/>
      <c r="AZ4" s="328"/>
      <c r="BA4" s="328"/>
      <c r="BB4" s="328"/>
      <c r="BC4" s="328"/>
      <c r="BD4" s="328"/>
      <c r="BE4" s="328"/>
      <c r="BF4" s="328"/>
      <c r="BG4" s="328"/>
      <c r="BH4" s="329"/>
      <c r="BI4" s="88" t="s">
        <v>216</v>
      </c>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90"/>
    </row>
    <row r="5" spans="1:88" ht="21" customHeight="1">
      <c r="A5" s="15"/>
      <c r="B5" s="112" t="s">
        <v>37</v>
      </c>
      <c r="C5" s="113"/>
      <c r="D5" s="113"/>
      <c r="E5" s="114"/>
      <c r="F5" s="31"/>
      <c r="N5" s="43" t="s">
        <v>106</v>
      </c>
      <c r="O5" s="2"/>
      <c r="P5" s="2"/>
      <c r="Q5" s="2"/>
      <c r="R5" s="30"/>
      <c r="S5" s="5"/>
      <c r="T5" s="6"/>
      <c r="U5" s="6"/>
      <c r="V5" s="5"/>
      <c r="W5" s="2"/>
      <c r="X5" s="2"/>
      <c r="Y5" s="2"/>
      <c r="Z5" s="2"/>
      <c r="AA5" s="2"/>
      <c r="AB5" s="2"/>
      <c r="AC5" s="2"/>
      <c r="AD5" s="2"/>
      <c r="AE5" s="2"/>
      <c r="AF5" s="2"/>
      <c r="AG5" s="2"/>
      <c r="AH5" s="2"/>
      <c r="AI5" s="2"/>
      <c r="AJ5" s="2"/>
      <c r="AK5" s="149" t="s">
        <v>180</v>
      </c>
      <c r="AL5" s="113"/>
      <c r="AM5" s="150"/>
      <c r="AN5" s="330" t="s">
        <v>227</v>
      </c>
      <c r="AO5" s="331"/>
      <c r="AP5" s="331"/>
      <c r="AQ5" s="331"/>
      <c r="AR5" s="331"/>
      <c r="AS5" s="331"/>
      <c r="AT5" s="331"/>
      <c r="AU5" s="331"/>
      <c r="AV5" s="331"/>
      <c r="AW5" s="331"/>
      <c r="AX5" s="332"/>
      <c r="AY5" s="333" t="s">
        <v>226</v>
      </c>
      <c r="AZ5" s="334"/>
      <c r="BA5" s="334"/>
      <c r="BB5" s="334"/>
      <c r="BC5" s="334"/>
      <c r="BD5" s="334"/>
      <c r="BE5" s="334"/>
      <c r="BF5" s="334"/>
      <c r="BG5" s="334"/>
      <c r="BH5" s="335"/>
      <c r="BI5" s="91" t="s">
        <v>213</v>
      </c>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3"/>
    </row>
    <row r="6" spans="1:88" ht="21" customHeight="1">
      <c r="A6" s="15"/>
      <c r="B6" s="243" t="s">
        <v>181</v>
      </c>
      <c r="C6" s="212"/>
      <c r="D6" s="342" t="s">
        <v>201</v>
      </c>
      <c r="E6" s="342"/>
      <c r="F6" s="342"/>
      <c r="G6" s="2" t="s">
        <v>182</v>
      </c>
      <c r="H6" s="342" t="s">
        <v>202</v>
      </c>
      <c r="I6" s="342"/>
      <c r="J6" s="342"/>
      <c r="K6" s="342"/>
      <c r="L6" s="343" t="s">
        <v>105</v>
      </c>
      <c r="M6" s="343"/>
      <c r="N6" s="343"/>
      <c r="O6" s="343"/>
      <c r="P6" s="343"/>
      <c r="Q6" s="344" t="s">
        <v>197</v>
      </c>
      <c r="R6" s="344"/>
      <c r="S6" s="344"/>
      <c r="T6" s="344"/>
      <c r="U6" s="344"/>
      <c r="V6" s="344"/>
      <c r="W6" s="344"/>
      <c r="X6" s="344"/>
      <c r="Y6" s="344"/>
      <c r="Z6" s="344"/>
      <c r="AA6" s="344"/>
      <c r="AB6" s="344"/>
      <c r="AC6" s="344"/>
      <c r="AD6" s="344"/>
      <c r="AE6" s="344"/>
      <c r="AF6" s="344"/>
      <c r="AG6" s="344"/>
      <c r="AH6" s="344"/>
      <c r="AI6" s="344"/>
      <c r="AJ6" s="345"/>
      <c r="AK6" s="149" t="s">
        <v>183</v>
      </c>
      <c r="AL6" s="113"/>
      <c r="AM6" s="150"/>
      <c r="AN6" s="330" t="s">
        <v>228</v>
      </c>
      <c r="AO6" s="331"/>
      <c r="AP6" s="331"/>
      <c r="AQ6" s="331"/>
      <c r="AR6" s="331"/>
      <c r="AS6" s="331"/>
      <c r="AT6" s="331"/>
      <c r="AU6" s="331"/>
      <c r="AV6" s="331"/>
      <c r="AW6" s="331"/>
      <c r="AX6" s="332"/>
      <c r="AY6" s="336"/>
      <c r="AZ6" s="337"/>
      <c r="BA6" s="337"/>
      <c r="BB6" s="337"/>
      <c r="BC6" s="337"/>
      <c r="BD6" s="337"/>
      <c r="BE6" s="337"/>
      <c r="BF6" s="337"/>
      <c r="BG6" s="337"/>
      <c r="BH6" s="338"/>
      <c r="BI6" s="88" t="s">
        <v>215</v>
      </c>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90"/>
    </row>
    <row r="7" spans="1:88" ht="21" customHeight="1" thickBot="1">
      <c r="A7" s="15"/>
      <c r="B7" s="346" t="s">
        <v>231</v>
      </c>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149" t="s">
        <v>35</v>
      </c>
      <c r="AL7" s="113"/>
      <c r="AM7" s="150"/>
      <c r="AN7" s="330" t="s">
        <v>229</v>
      </c>
      <c r="AO7" s="331"/>
      <c r="AP7" s="331"/>
      <c r="AQ7" s="331"/>
      <c r="AR7" s="331"/>
      <c r="AS7" s="331"/>
      <c r="AT7" s="331"/>
      <c r="AU7" s="331"/>
      <c r="AV7" s="331"/>
      <c r="AW7" s="331"/>
      <c r="AX7" s="332"/>
      <c r="AY7" s="339"/>
      <c r="AZ7" s="340"/>
      <c r="BA7" s="340"/>
      <c r="BB7" s="340"/>
      <c r="BC7" s="340"/>
      <c r="BD7" s="340"/>
      <c r="BE7" s="340"/>
      <c r="BF7" s="340"/>
      <c r="BG7" s="340"/>
      <c r="BH7" s="341"/>
      <c r="BI7" s="448"/>
      <c r="BJ7" s="449"/>
      <c r="BK7" s="449"/>
      <c r="BL7" s="449"/>
      <c r="BM7" s="449"/>
      <c r="BN7" s="449"/>
      <c r="BO7" s="449"/>
      <c r="BP7" s="449"/>
      <c r="BQ7" s="449"/>
      <c r="BR7" s="449"/>
      <c r="BS7" s="449"/>
      <c r="BT7" s="449"/>
      <c r="BU7" s="449"/>
      <c r="BV7" s="449"/>
      <c r="BW7" s="449"/>
      <c r="BX7" s="449"/>
      <c r="BY7" s="449"/>
      <c r="BZ7" s="449"/>
      <c r="CA7" s="449"/>
      <c r="CB7" s="449"/>
      <c r="CC7" s="449"/>
      <c r="CD7" s="449"/>
      <c r="CE7" s="449"/>
      <c r="CF7" s="449"/>
      <c r="CG7" s="449"/>
      <c r="CH7" s="449"/>
      <c r="CI7" s="450"/>
    </row>
    <row r="8" spans="1:88" ht="21" customHeight="1">
      <c r="A8" s="2"/>
      <c r="B8" s="348"/>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279" t="s">
        <v>211</v>
      </c>
      <c r="AL8" s="280"/>
      <c r="AM8" s="281"/>
      <c r="AN8" s="350" t="s">
        <v>230</v>
      </c>
      <c r="AO8" s="350"/>
      <c r="AP8" s="350"/>
      <c r="AQ8" s="350"/>
      <c r="AR8" s="350"/>
      <c r="AS8" s="350"/>
      <c r="AT8" s="350"/>
      <c r="AU8" s="350"/>
      <c r="AV8" s="350"/>
      <c r="AW8" s="350"/>
      <c r="AX8" s="350"/>
      <c r="AY8" s="350"/>
      <c r="AZ8" s="350"/>
      <c r="BA8" s="350"/>
      <c r="BB8" s="350"/>
      <c r="BC8" s="350"/>
      <c r="BD8" s="350"/>
      <c r="BE8" s="350"/>
      <c r="BF8" s="350"/>
      <c r="BG8" s="350"/>
      <c r="BH8" s="350"/>
      <c r="BI8" s="109" t="s">
        <v>224</v>
      </c>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1"/>
    </row>
    <row r="9" spans="1:88" ht="21" customHeight="1">
      <c r="B9" s="288" t="s">
        <v>2</v>
      </c>
      <c r="C9" s="116"/>
      <c r="D9" s="116"/>
      <c r="E9" s="117"/>
      <c r="F9" s="241" t="s">
        <v>217</v>
      </c>
      <c r="G9" s="142"/>
      <c r="H9" s="351">
        <v>7</v>
      </c>
      <c r="I9" s="351"/>
      <c r="J9" s="142" t="s">
        <v>195</v>
      </c>
      <c r="K9" s="142"/>
      <c r="L9" s="353">
        <v>11</v>
      </c>
      <c r="M9" s="353"/>
      <c r="N9" s="142" t="s">
        <v>23</v>
      </c>
      <c r="O9" s="142"/>
      <c r="P9" s="353">
        <v>28</v>
      </c>
      <c r="Q9" s="353"/>
      <c r="R9" s="142" t="s">
        <v>24</v>
      </c>
      <c r="S9" s="142"/>
      <c r="T9" s="142" t="str">
        <f>IF(OR(H9="",L9="",P9=""),"（　　　）～",TEXT(WEEKDAY(DATE(2018+H9,L9,P9)),"(aaa) ～"))</f>
        <v>(金) ～</v>
      </c>
      <c r="U9" s="142"/>
      <c r="V9" s="142"/>
      <c r="W9" s="142"/>
      <c r="X9" s="353">
        <v>11</v>
      </c>
      <c r="Y9" s="353"/>
      <c r="Z9" s="142" t="s">
        <v>23</v>
      </c>
      <c r="AA9" s="142"/>
      <c r="AB9" s="353">
        <v>30</v>
      </c>
      <c r="AC9" s="353"/>
      <c r="AD9" s="142" t="s">
        <v>24</v>
      </c>
      <c r="AE9" s="142"/>
      <c r="AF9" s="142" t="str">
        <f>IF(OR(H9="",X9="",AB9=""),"（　　　）",TEXT(WEEKDAY(DATE(2018+H9,X9,AB9)),"(aaa)"))</f>
        <v>(日)</v>
      </c>
      <c r="AG9" s="142"/>
      <c r="AH9" s="142"/>
      <c r="AI9" s="115" t="s">
        <v>221</v>
      </c>
      <c r="AJ9" s="116"/>
      <c r="AK9" s="116"/>
      <c r="AL9" s="116"/>
      <c r="AM9" s="117"/>
      <c r="AN9" s="355" t="s">
        <v>204</v>
      </c>
      <c r="AO9" s="355"/>
      <c r="AP9" s="355"/>
      <c r="AQ9" s="355"/>
      <c r="AR9" s="355"/>
      <c r="AS9" s="355"/>
      <c r="AT9" s="355"/>
      <c r="AU9" s="355"/>
      <c r="AV9" s="355"/>
      <c r="AW9" s="355"/>
      <c r="AX9" s="355"/>
      <c r="AY9" s="355"/>
      <c r="AZ9" s="355"/>
      <c r="BA9" s="355"/>
      <c r="BB9" s="355"/>
      <c r="BC9" s="355"/>
      <c r="BD9" s="355"/>
      <c r="BE9" s="355"/>
      <c r="BF9" s="355"/>
      <c r="BG9" s="355"/>
      <c r="BH9" s="356"/>
      <c r="BI9" s="112"/>
      <c r="BJ9" s="113"/>
      <c r="BK9" s="114"/>
      <c r="BL9" s="130" t="s">
        <v>219</v>
      </c>
      <c r="BM9" s="131"/>
      <c r="BN9" s="131"/>
      <c r="BO9" s="131"/>
      <c r="BP9" s="131"/>
      <c r="BQ9" s="131"/>
      <c r="BR9" s="131"/>
      <c r="BS9" s="131"/>
      <c r="BT9" s="131"/>
      <c r="BU9" s="131"/>
      <c r="BV9" s="131"/>
      <c r="BW9" s="131"/>
      <c r="BX9" s="131"/>
      <c r="BY9" s="131"/>
      <c r="BZ9" s="131"/>
      <c r="CA9" s="131"/>
      <c r="CB9" s="131"/>
      <c r="CC9" s="131"/>
      <c r="CD9" s="131"/>
      <c r="CE9" s="131"/>
      <c r="CF9" s="131"/>
      <c r="CG9" s="131"/>
      <c r="CH9" s="131"/>
      <c r="CI9" s="132"/>
    </row>
    <row r="10" spans="1:88" ht="21" customHeight="1" thickBot="1">
      <c r="B10" s="289"/>
      <c r="C10" s="119"/>
      <c r="D10" s="119"/>
      <c r="E10" s="120"/>
      <c r="F10" s="290"/>
      <c r="G10" s="199"/>
      <c r="H10" s="352"/>
      <c r="I10" s="352"/>
      <c r="J10" s="199"/>
      <c r="K10" s="199"/>
      <c r="L10" s="354"/>
      <c r="M10" s="354"/>
      <c r="N10" s="199"/>
      <c r="O10" s="199"/>
      <c r="P10" s="354"/>
      <c r="Q10" s="354"/>
      <c r="R10" s="199"/>
      <c r="S10" s="199"/>
      <c r="T10" s="199"/>
      <c r="U10" s="199"/>
      <c r="V10" s="199"/>
      <c r="W10" s="199"/>
      <c r="X10" s="354"/>
      <c r="Y10" s="354"/>
      <c r="Z10" s="199"/>
      <c r="AA10" s="199"/>
      <c r="AB10" s="354"/>
      <c r="AC10" s="354"/>
      <c r="AD10" s="199"/>
      <c r="AE10" s="199"/>
      <c r="AF10" s="199"/>
      <c r="AG10" s="199"/>
      <c r="AH10" s="199"/>
      <c r="AI10" s="118"/>
      <c r="AJ10" s="119"/>
      <c r="AK10" s="119"/>
      <c r="AL10" s="119"/>
      <c r="AM10" s="120"/>
      <c r="AN10" s="357"/>
      <c r="AO10" s="357"/>
      <c r="AP10" s="357"/>
      <c r="AQ10" s="357"/>
      <c r="AR10" s="357"/>
      <c r="AS10" s="357"/>
      <c r="AT10" s="357"/>
      <c r="AU10" s="357"/>
      <c r="AV10" s="357"/>
      <c r="AW10" s="357"/>
      <c r="AX10" s="357"/>
      <c r="AY10" s="357"/>
      <c r="AZ10" s="357"/>
      <c r="BA10" s="357"/>
      <c r="BB10" s="357"/>
      <c r="BC10" s="357"/>
      <c r="BD10" s="357"/>
      <c r="BE10" s="357"/>
      <c r="BF10" s="357"/>
      <c r="BG10" s="357"/>
      <c r="BH10" s="358"/>
      <c r="BI10" s="127"/>
      <c r="BJ10" s="128"/>
      <c r="BK10" s="129"/>
      <c r="BL10" s="454" t="s">
        <v>220</v>
      </c>
      <c r="BM10" s="455"/>
      <c r="BN10" s="455"/>
      <c r="BO10" s="455"/>
      <c r="BP10" s="455"/>
      <c r="BQ10" s="455"/>
      <c r="BR10" s="455"/>
      <c r="BS10" s="455"/>
      <c r="BT10" s="455"/>
      <c r="BU10" s="455"/>
      <c r="BV10" s="455"/>
      <c r="BW10" s="455"/>
      <c r="BX10" s="455"/>
      <c r="BY10" s="455"/>
      <c r="BZ10" s="455"/>
      <c r="CA10" s="455"/>
      <c r="CB10" s="455"/>
      <c r="CC10" s="455"/>
      <c r="CD10" s="455"/>
      <c r="CE10" s="455"/>
      <c r="CF10" s="455"/>
      <c r="CG10" s="455"/>
      <c r="CH10" s="455"/>
      <c r="CI10" s="456"/>
    </row>
    <row r="11" spans="1:88" s="2" customFormat="1" ht="30" customHeight="1">
      <c r="B11" s="258" t="s">
        <v>3</v>
      </c>
      <c r="C11" s="79"/>
      <c r="D11" s="67"/>
      <c r="E11" s="66"/>
      <c r="F11" s="214" t="s">
        <v>188</v>
      </c>
      <c r="G11" s="139"/>
      <c r="H11" s="210"/>
      <c r="I11" s="194" t="s">
        <v>187</v>
      </c>
      <c r="J11" s="195"/>
      <c r="K11" s="195"/>
      <c r="L11" s="196"/>
      <c r="M11" s="139" t="s">
        <v>4</v>
      </c>
      <c r="N11" s="139"/>
      <c r="O11" s="139"/>
      <c r="P11" s="210"/>
      <c r="Q11" s="209" t="s">
        <v>5</v>
      </c>
      <c r="R11" s="139"/>
      <c r="S11" s="139"/>
      <c r="T11" s="210"/>
      <c r="U11" s="209" t="s">
        <v>6</v>
      </c>
      <c r="V11" s="139"/>
      <c r="W11" s="139"/>
      <c r="X11" s="210"/>
      <c r="Y11" s="209" t="s">
        <v>22</v>
      </c>
      <c r="Z11" s="139"/>
      <c r="AA11" s="139"/>
      <c r="AB11" s="210"/>
      <c r="AC11" s="285" t="s">
        <v>239</v>
      </c>
      <c r="AD11" s="286"/>
      <c r="AE11" s="286"/>
      <c r="AF11" s="287"/>
      <c r="AG11" s="285" t="s">
        <v>240</v>
      </c>
      <c r="AH11" s="309"/>
      <c r="AI11" s="309"/>
      <c r="AJ11" s="309"/>
      <c r="AK11" s="307" t="s">
        <v>235</v>
      </c>
      <c r="AL11" s="195"/>
      <c r="AM11" s="195"/>
      <c r="AN11" s="308"/>
      <c r="AO11" s="214" t="s">
        <v>7</v>
      </c>
      <c r="AP11" s="139"/>
      <c r="AQ11" s="139"/>
      <c r="AR11" s="215"/>
      <c r="AS11" s="139" t="s">
        <v>36</v>
      </c>
      <c r="AT11" s="139"/>
      <c r="AU11" s="139"/>
      <c r="AV11" s="140"/>
      <c r="AW11" s="214" t="s">
        <v>40</v>
      </c>
      <c r="AX11" s="139"/>
      <c r="AY11" s="139"/>
      <c r="AZ11" s="210"/>
      <c r="BA11" s="209" t="s">
        <v>39</v>
      </c>
      <c r="BB11" s="139"/>
      <c r="BC11" s="139"/>
      <c r="BD11" s="210"/>
      <c r="BE11" s="209" t="s">
        <v>38</v>
      </c>
      <c r="BF11" s="139"/>
      <c r="BG11" s="139"/>
      <c r="BH11" s="210"/>
      <c r="BI11" s="209" t="s">
        <v>31</v>
      </c>
      <c r="BJ11" s="139"/>
      <c r="BK11" s="139"/>
      <c r="BL11" s="139"/>
      <c r="BM11" s="300" t="s">
        <v>1</v>
      </c>
      <c r="BN11" s="283"/>
      <c r="BO11" s="301"/>
      <c r="BP11" s="302"/>
      <c r="BQ11" s="303"/>
      <c r="BR11" s="303"/>
      <c r="BS11" s="303"/>
      <c r="BT11" s="303"/>
      <c r="BU11" s="303"/>
      <c r="BV11" s="303"/>
      <c r="BW11" s="303"/>
      <c r="BX11" s="303"/>
      <c r="BY11" s="303"/>
      <c r="BZ11" s="303"/>
      <c r="CA11" s="303"/>
      <c r="CB11" s="303"/>
      <c r="CC11" s="303"/>
      <c r="CD11" s="303"/>
      <c r="CE11" s="303"/>
      <c r="CF11" s="303"/>
      <c r="CG11" s="303"/>
      <c r="CH11" s="303"/>
      <c r="CI11" s="304"/>
    </row>
    <row r="12" spans="1:88" s="2" customFormat="1" ht="21" customHeight="1">
      <c r="B12" s="259"/>
      <c r="C12" s="254" t="s">
        <v>233</v>
      </c>
      <c r="D12" s="188" t="s">
        <v>8</v>
      </c>
      <c r="E12" s="256"/>
      <c r="F12" s="359"/>
      <c r="G12" s="353"/>
      <c r="H12" s="360"/>
      <c r="I12" s="343"/>
      <c r="J12" s="343"/>
      <c r="K12" s="343"/>
      <c r="L12" s="361"/>
      <c r="M12" s="343">
        <v>17</v>
      </c>
      <c r="N12" s="343"/>
      <c r="O12" s="343"/>
      <c r="P12" s="361"/>
      <c r="Q12" s="362">
        <v>5</v>
      </c>
      <c r="R12" s="343"/>
      <c r="S12" s="343"/>
      <c r="T12" s="361"/>
      <c r="U12" s="362"/>
      <c r="V12" s="343"/>
      <c r="W12" s="343"/>
      <c r="X12" s="361"/>
      <c r="Y12" s="362"/>
      <c r="Z12" s="343"/>
      <c r="AA12" s="343"/>
      <c r="AB12" s="361"/>
      <c r="AC12" s="362"/>
      <c r="AD12" s="343"/>
      <c r="AE12" s="343"/>
      <c r="AF12" s="361"/>
      <c r="AG12" s="363">
        <v>6</v>
      </c>
      <c r="AH12" s="353"/>
      <c r="AI12" s="353"/>
      <c r="AJ12" s="353"/>
      <c r="AK12" s="363">
        <v>2</v>
      </c>
      <c r="AL12" s="353"/>
      <c r="AM12" s="353"/>
      <c r="AN12" s="353"/>
      <c r="AO12" s="367">
        <f>SUMIF(F12:AN12,"&gt;0",F12:AN12)</f>
        <v>30</v>
      </c>
      <c r="AP12" s="368"/>
      <c r="AQ12" s="368"/>
      <c r="AR12" s="369"/>
      <c r="AS12" s="116" t="s">
        <v>32</v>
      </c>
      <c r="AT12" s="116"/>
      <c r="AU12" s="116"/>
      <c r="AV12" s="117"/>
      <c r="AW12" s="241"/>
      <c r="AX12" s="142"/>
      <c r="AY12" s="142"/>
      <c r="AZ12" s="242"/>
      <c r="BA12" s="141"/>
      <c r="BB12" s="142"/>
      <c r="BC12" s="142"/>
      <c r="BD12" s="242"/>
      <c r="BE12" s="141"/>
      <c r="BF12" s="142"/>
      <c r="BG12" s="142"/>
      <c r="BH12" s="242"/>
      <c r="BI12" s="363">
        <v>1</v>
      </c>
      <c r="BJ12" s="353"/>
      <c r="BK12" s="353"/>
      <c r="BL12" s="364"/>
      <c r="BM12" s="243"/>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95"/>
    </row>
    <row r="13" spans="1:88" s="2" customFormat="1" ht="21" customHeight="1" thickBot="1">
      <c r="B13" s="259"/>
      <c r="C13" s="261"/>
      <c r="D13" s="271" t="s">
        <v>9</v>
      </c>
      <c r="E13" s="272"/>
      <c r="F13" s="315"/>
      <c r="G13" s="316"/>
      <c r="H13" s="365"/>
      <c r="I13" s="316"/>
      <c r="J13" s="316"/>
      <c r="K13" s="316"/>
      <c r="L13" s="365"/>
      <c r="M13" s="316">
        <v>18</v>
      </c>
      <c r="N13" s="316"/>
      <c r="O13" s="316"/>
      <c r="P13" s="365"/>
      <c r="Q13" s="366">
        <v>3</v>
      </c>
      <c r="R13" s="316"/>
      <c r="S13" s="316"/>
      <c r="T13" s="365"/>
      <c r="U13" s="366"/>
      <c r="V13" s="316"/>
      <c r="W13" s="316"/>
      <c r="X13" s="365"/>
      <c r="Y13" s="366"/>
      <c r="Z13" s="316"/>
      <c r="AA13" s="316"/>
      <c r="AB13" s="365"/>
      <c r="AC13" s="366"/>
      <c r="AD13" s="316"/>
      <c r="AE13" s="316"/>
      <c r="AF13" s="365"/>
      <c r="AG13" s="366">
        <v>4</v>
      </c>
      <c r="AH13" s="316"/>
      <c r="AI13" s="316"/>
      <c r="AJ13" s="316"/>
      <c r="AK13" s="366">
        <v>3</v>
      </c>
      <c r="AL13" s="316"/>
      <c r="AM13" s="316"/>
      <c r="AN13" s="316"/>
      <c r="AO13" s="372">
        <f>SUMIF(F13:AN13,"&gt;0",F13:AN13)</f>
        <v>28</v>
      </c>
      <c r="AP13" s="373"/>
      <c r="AQ13" s="373"/>
      <c r="AR13" s="374"/>
      <c r="AS13" s="127" t="s">
        <v>33</v>
      </c>
      <c r="AT13" s="128"/>
      <c r="AU13" s="128"/>
      <c r="AV13" s="129"/>
      <c r="AW13" s="375">
        <v>2</v>
      </c>
      <c r="AX13" s="376"/>
      <c r="AY13" s="376"/>
      <c r="AZ13" s="377"/>
      <c r="BA13" s="223"/>
      <c r="BB13" s="224"/>
      <c r="BC13" s="224"/>
      <c r="BD13" s="225"/>
      <c r="BE13" s="223"/>
      <c r="BF13" s="224"/>
      <c r="BG13" s="224"/>
      <c r="BH13" s="225"/>
      <c r="BI13" s="223"/>
      <c r="BJ13" s="224"/>
      <c r="BK13" s="224"/>
      <c r="BL13" s="226"/>
      <c r="BM13" s="305"/>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306"/>
    </row>
    <row r="14" spans="1:88" s="2" customFormat="1" ht="21" customHeight="1">
      <c r="B14" s="259"/>
      <c r="C14" s="254" t="s">
        <v>234</v>
      </c>
      <c r="D14" s="188" t="s">
        <v>8</v>
      </c>
      <c r="E14" s="256"/>
      <c r="F14" s="367"/>
      <c r="G14" s="368"/>
      <c r="H14" s="370"/>
      <c r="I14" s="371"/>
      <c r="J14" s="368"/>
      <c r="K14" s="368"/>
      <c r="L14" s="368"/>
      <c r="M14" s="371"/>
      <c r="N14" s="368"/>
      <c r="O14" s="368"/>
      <c r="P14" s="368"/>
      <c r="Q14" s="371"/>
      <c r="R14" s="368"/>
      <c r="S14" s="368"/>
      <c r="T14" s="368"/>
      <c r="U14" s="371"/>
      <c r="V14" s="368"/>
      <c r="W14" s="368"/>
      <c r="X14" s="368"/>
      <c r="Y14" s="371"/>
      <c r="Z14" s="368"/>
      <c r="AA14" s="368"/>
      <c r="AB14" s="368"/>
      <c r="AC14" s="371"/>
      <c r="AD14" s="368"/>
      <c r="AE14" s="368"/>
      <c r="AF14" s="368"/>
      <c r="AG14" s="371">
        <v>2</v>
      </c>
      <c r="AH14" s="368"/>
      <c r="AI14" s="368"/>
      <c r="AJ14" s="368"/>
      <c r="AK14" s="371"/>
      <c r="AL14" s="368"/>
      <c r="AM14" s="368"/>
      <c r="AN14" s="368"/>
      <c r="AO14" s="367">
        <f>SUMIF(F14:AN14,"&gt;0",F14:AN14)</f>
        <v>2</v>
      </c>
      <c r="AP14" s="368"/>
      <c r="AQ14" s="368"/>
      <c r="AR14" s="369"/>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row>
    <row r="15" spans="1:88" ht="21" customHeight="1" thickBot="1">
      <c r="A15" s="42"/>
      <c r="B15" s="260"/>
      <c r="C15" s="255"/>
      <c r="D15" s="118" t="s">
        <v>9</v>
      </c>
      <c r="E15" s="120"/>
      <c r="F15" s="375"/>
      <c r="G15" s="376"/>
      <c r="H15" s="377"/>
      <c r="I15" s="378">
        <v>1</v>
      </c>
      <c r="J15" s="376"/>
      <c r="K15" s="376"/>
      <c r="L15" s="376"/>
      <c r="M15" s="378"/>
      <c r="N15" s="376"/>
      <c r="O15" s="376"/>
      <c r="P15" s="376"/>
      <c r="Q15" s="378"/>
      <c r="R15" s="376"/>
      <c r="S15" s="376"/>
      <c r="T15" s="376"/>
      <c r="U15" s="378"/>
      <c r="V15" s="376"/>
      <c r="W15" s="376"/>
      <c r="X15" s="376"/>
      <c r="Y15" s="378"/>
      <c r="Z15" s="376"/>
      <c r="AA15" s="376"/>
      <c r="AB15" s="376"/>
      <c r="AC15" s="378"/>
      <c r="AD15" s="376"/>
      <c r="AE15" s="376"/>
      <c r="AF15" s="376"/>
      <c r="AG15" s="378">
        <v>2</v>
      </c>
      <c r="AH15" s="376"/>
      <c r="AI15" s="373"/>
      <c r="AJ15" s="373"/>
      <c r="AK15" s="379"/>
      <c r="AL15" s="373"/>
      <c r="AM15" s="373"/>
      <c r="AN15" s="373"/>
      <c r="AO15" s="380">
        <f>SUMIF(F15:AN15,"&gt;0",F15:AN15)</f>
        <v>3</v>
      </c>
      <c r="AP15" s="343"/>
      <c r="AQ15" s="343"/>
      <c r="AR15" s="381"/>
      <c r="AS15" s="83"/>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42"/>
    </row>
    <row r="16" spans="1:88" ht="21" customHeight="1" thickBot="1">
      <c r="A16" s="42"/>
      <c r="B16" s="84"/>
      <c r="C16" s="75"/>
      <c r="D16" s="53"/>
      <c r="E16" s="53"/>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127" t="s">
        <v>236</v>
      </c>
      <c r="AJ16" s="128"/>
      <c r="AK16" s="128"/>
      <c r="AL16" s="128"/>
      <c r="AM16" s="128"/>
      <c r="AN16" s="128"/>
      <c r="AO16" s="382">
        <f>SUM(AO12:AR15)</f>
        <v>63</v>
      </c>
      <c r="AP16" s="383"/>
      <c r="AQ16" s="383"/>
      <c r="AR16" s="384"/>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42"/>
    </row>
    <row r="17" spans="1:87" ht="11.25" customHeight="1">
      <c r="B17" s="32" t="s">
        <v>34</v>
      </c>
      <c r="C17" s="17"/>
      <c r="D17" s="17"/>
      <c r="E17" s="17"/>
      <c r="F17" s="17"/>
      <c r="G17" s="17"/>
      <c r="H17" s="164">
        <v>6</v>
      </c>
      <c r="I17" s="164"/>
      <c r="J17" s="12"/>
      <c r="K17" s="17"/>
      <c r="L17" s="164">
        <v>7</v>
      </c>
      <c r="M17" s="164"/>
      <c r="N17" s="12"/>
      <c r="O17" s="17"/>
      <c r="P17" s="164">
        <v>8</v>
      </c>
      <c r="Q17" s="164"/>
      <c r="R17" s="12"/>
      <c r="S17" s="17"/>
      <c r="T17" s="164">
        <v>9</v>
      </c>
      <c r="U17" s="164"/>
      <c r="V17" s="12"/>
      <c r="W17" s="17"/>
      <c r="X17" s="164">
        <v>10</v>
      </c>
      <c r="Y17" s="164"/>
      <c r="Z17" s="17"/>
      <c r="AA17" s="17"/>
      <c r="AB17" s="164">
        <v>11</v>
      </c>
      <c r="AC17" s="164"/>
      <c r="AD17" s="17"/>
      <c r="AE17" s="17"/>
      <c r="AF17" s="164">
        <v>12</v>
      </c>
      <c r="AG17" s="164"/>
      <c r="AH17" s="17"/>
      <c r="AI17" s="17"/>
      <c r="AJ17" s="164">
        <v>13</v>
      </c>
      <c r="AK17" s="164"/>
      <c r="AL17" s="17"/>
      <c r="AM17" s="17"/>
      <c r="AN17" s="164">
        <v>14</v>
      </c>
      <c r="AO17" s="164"/>
      <c r="AP17" s="17"/>
      <c r="AQ17" s="17"/>
      <c r="AR17" s="164">
        <v>15</v>
      </c>
      <c r="AS17" s="164"/>
      <c r="AT17" s="17"/>
      <c r="AU17" s="17"/>
      <c r="AV17" s="164">
        <v>16</v>
      </c>
      <c r="AW17" s="164"/>
      <c r="AX17" s="17"/>
      <c r="AY17" s="17"/>
      <c r="AZ17" s="164">
        <v>17</v>
      </c>
      <c r="BA17" s="164"/>
      <c r="BB17" s="17"/>
      <c r="BC17" s="17"/>
      <c r="BD17" s="164">
        <v>18</v>
      </c>
      <c r="BE17" s="164"/>
      <c r="BF17" s="17"/>
      <c r="BG17" s="17"/>
      <c r="BH17" s="164">
        <v>19</v>
      </c>
      <c r="BI17" s="164"/>
      <c r="BJ17" s="17"/>
      <c r="BK17" s="17"/>
      <c r="BL17" s="164">
        <v>20</v>
      </c>
      <c r="BM17" s="164"/>
      <c r="BN17" s="17"/>
      <c r="BO17" s="17"/>
      <c r="BP17" s="164">
        <v>21</v>
      </c>
      <c r="BQ17" s="164"/>
      <c r="BR17" s="17"/>
      <c r="BS17" s="17"/>
      <c r="BT17" s="164">
        <v>22</v>
      </c>
      <c r="BU17" s="164"/>
      <c r="BV17" s="17"/>
      <c r="BW17" s="12"/>
      <c r="BX17" s="164"/>
      <c r="BY17" s="165"/>
      <c r="BZ17" s="154"/>
      <c r="CA17" s="155"/>
      <c r="CB17" s="155"/>
      <c r="CC17" s="155"/>
      <c r="CD17" s="155"/>
      <c r="CE17" s="155"/>
      <c r="CF17" s="155"/>
      <c r="CG17" s="155"/>
      <c r="CH17" s="155"/>
      <c r="CI17" s="156"/>
    </row>
    <row r="18" spans="1:87" ht="3" customHeight="1">
      <c r="B18" s="33"/>
      <c r="C18" s="2"/>
      <c r="D18" s="2"/>
      <c r="E18" s="2"/>
      <c r="F18" s="2"/>
      <c r="G18" s="2"/>
      <c r="H18" s="11"/>
      <c r="I18" s="6"/>
      <c r="J18" s="6"/>
      <c r="K18" s="2"/>
      <c r="L18" s="11"/>
      <c r="M18" s="6"/>
      <c r="N18" s="6"/>
      <c r="O18" s="2"/>
      <c r="P18" s="11"/>
      <c r="Q18" s="6"/>
      <c r="R18" s="6"/>
      <c r="S18" s="2"/>
      <c r="T18" s="11"/>
      <c r="U18" s="6"/>
      <c r="V18" s="6"/>
      <c r="W18" s="2"/>
      <c r="X18" s="11"/>
      <c r="Y18" s="6"/>
      <c r="Z18" s="6"/>
      <c r="AA18" s="2"/>
      <c r="AB18" s="11"/>
      <c r="AC18" s="6"/>
      <c r="AD18" s="6"/>
      <c r="AE18" s="2"/>
      <c r="AF18" s="11"/>
      <c r="AG18" s="6"/>
      <c r="AH18" s="6"/>
      <c r="AI18" s="2"/>
      <c r="AJ18" s="11"/>
      <c r="AK18" s="6"/>
      <c r="AL18" s="6"/>
      <c r="AM18" s="2"/>
      <c r="AN18" s="11"/>
      <c r="AO18" s="6"/>
      <c r="AP18" s="6"/>
      <c r="AQ18" s="2"/>
      <c r="AR18" s="11"/>
      <c r="AS18" s="6"/>
      <c r="AT18" s="6"/>
      <c r="AU18" s="2"/>
      <c r="AV18" s="11"/>
      <c r="AW18" s="6"/>
      <c r="AX18" s="6"/>
      <c r="AY18" s="2"/>
      <c r="AZ18" s="11"/>
      <c r="BA18" s="6"/>
      <c r="BB18" s="6"/>
      <c r="BC18" s="2"/>
      <c r="BD18" s="11"/>
      <c r="BE18" s="6"/>
      <c r="BF18" s="6"/>
      <c r="BG18" s="2"/>
      <c r="BH18" s="11"/>
      <c r="BI18" s="6"/>
      <c r="BJ18" s="6"/>
      <c r="BK18" s="2"/>
      <c r="BL18" s="11"/>
      <c r="BM18" s="6"/>
      <c r="BN18" s="6"/>
      <c r="BO18" s="2"/>
      <c r="BP18" s="11"/>
      <c r="BQ18" s="6"/>
      <c r="BR18" s="6"/>
      <c r="BS18" s="2"/>
      <c r="BT18" s="11"/>
      <c r="BU18" s="6"/>
      <c r="BV18" s="6"/>
      <c r="BW18" s="2"/>
      <c r="BX18" s="2"/>
      <c r="BY18" s="37"/>
      <c r="BZ18" s="157"/>
      <c r="CA18" s="158"/>
      <c r="CB18" s="158"/>
      <c r="CC18" s="158"/>
      <c r="CD18" s="158"/>
      <c r="CE18" s="158"/>
      <c r="CF18" s="158"/>
      <c r="CG18" s="158"/>
      <c r="CH18" s="158"/>
      <c r="CI18" s="159"/>
    </row>
    <row r="19" spans="1:87" ht="3" customHeight="1">
      <c r="B19" s="34"/>
      <c r="C19" s="18"/>
      <c r="D19" s="18"/>
      <c r="E19" s="18"/>
      <c r="F19" s="18"/>
      <c r="G19" s="18"/>
      <c r="H19" s="18"/>
      <c r="I19" s="19"/>
      <c r="J19" s="20"/>
      <c r="K19" s="18"/>
      <c r="L19" s="18"/>
      <c r="M19" s="19"/>
      <c r="N19" s="18"/>
      <c r="O19" s="19"/>
      <c r="P19" s="18"/>
      <c r="Q19" s="19"/>
      <c r="R19" s="18"/>
      <c r="S19" s="19"/>
      <c r="T19" s="18"/>
      <c r="U19" s="19"/>
      <c r="V19" s="18"/>
      <c r="W19" s="19"/>
      <c r="X19" s="18"/>
      <c r="Y19" s="19"/>
      <c r="Z19" s="18"/>
      <c r="AA19" s="19"/>
      <c r="AB19" s="18"/>
      <c r="AC19" s="19"/>
      <c r="AD19" s="18"/>
      <c r="AE19" s="19"/>
      <c r="AF19" s="18"/>
      <c r="AG19" s="19"/>
      <c r="AH19" s="18"/>
      <c r="AI19" s="19"/>
      <c r="AJ19" s="18"/>
      <c r="AK19" s="19"/>
      <c r="AL19" s="18"/>
      <c r="AM19" s="19"/>
      <c r="AN19" s="18"/>
      <c r="AO19" s="19"/>
      <c r="AP19" s="20"/>
      <c r="AQ19" s="18"/>
      <c r="AR19" s="18"/>
      <c r="AS19" s="19"/>
      <c r="AT19" s="18"/>
      <c r="AU19" s="19"/>
      <c r="AV19" s="18"/>
      <c r="AW19" s="19"/>
      <c r="AX19" s="18"/>
      <c r="AY19" s="19"/>
      <c r="AZ19" s="18"/>
      <c r="BA19" s="19"/>
      <c r="BB19" s="18"/>
      <c r="BC19" s="19"/>
      <c r="BD19" s="18"/>
      <c r="BE19" s="19"/>
      <c r="BF19" s="18"/>
      <c r="BG19" s="19"/>
      <c r="BH19" s="18"/>
      <c r="BI19" s="19"/>
      <c r="BJ19" s="18"/>
      <c r="BK19" s="19"/>
      <c r="BL19" s="18"/>
      <c r="BM19" s="19"/>
      <c r="BN19" s="18"/>
      <c r="BO19" s="19"/>
      <c r="BP19" s="18"/>
      <c r="BQ19" s="19"/>
      <c r="BR19" s="18"/>
      <c r="BS19" s="19"/>
      <c r="BT19" s="18"/>
      <c r="BU19" s="19"/>
      <c r="BV19" s="18"/>
      <c r="BW19" s="19"/>
      <c r="BX19" s="18"/>
      <c r="BY19" s="38"/>
      <c r="BZ19" s="157"/>
      <c r="CA19" s="158"/>
      <c r="CB19" s="158"/>
      <c r="CC19" s="158"/>
      <c r="CD19" s="158"/>
      <c r="CE19" s="158"/>
      <c r="CF19" s="158"/>
      <c r="CG19" s="158"/>
      <c r="CH19" s="158"/>
      <c r="CI19" s="159"/>
    </row>
    <row r="20" spans="1:87" ht="15" customHeight="1">
      <c r="B20" s="35" t="s">
        <v>189</v>
      </c>
      <c r="C20" s="36"/>
      <c r="D20" s="36"/>
      <c r="E20" s="36"/>
      <c r="F20" s="36"/>
      <c r="G20" s="36"/>
      <c r="H20" s="36"/>
      <c r="I20" s="291" t="s">
        <v>232</v>
      </c>
      <c r="J20" s="291"/>
      <c r="K20" s="291"/>
      <c r="L20" s="291"/>
      <c r="M20" s="292"/>
      <c r="N20" s="85" t="s">
        <v>237</v>
      </c>
      <c r="O20" s="36"/>
      <c r="P20" s="69"/>
      <c r="Q20" s="36"/>
      <c r="R20" s="36"/>
      <c r="S20" s="36"/>
      <c r="T20" s="68"/>
      <c r="U20" s="36" t="s">
        <v>26</v>
      </c>
      <c r="V20" s="36"/>
      <c r="W20" s="36"/>
      <c r="X20" s="36"/>
      <c r="Y20" s="36"/>
      <c r="Z20" s="36"/>
      <c r="AA20" s="36"/>
      <c r="AB20" s="36"/>
      <c r="AC20" s="31"/>
      <c r="AD20" s="31"/>
      <c r="AE20" s="31"/>
      <c r="AF20" s="31"/>
      <c r="AG20" s="36"/>
      <c r="AH20" s="36"/>
      <c r="AI20" s="36"/>
      <c r="AJ20" s="36"/>
      <c r="AK20" s="36"/>
      <c r="AL20" s="36"/>
      <c r="AM20" s="36"/>
      <c r="AN20" s="36"/>
      <c r="AO20" s="31"/>
      <c r="AP20" s="31"/>
      <c r="AQ20" s="31"/>
      <c r="AR20" s="31"/>
      <c r="AS20" s="31"/>
      <c r="AT20" s="31"/>
      <c r="AU20" s="36"/>
      <c r="AV20" s="68"/>
      <c r="AW20" s="70" t="s">
        <v>28</v>
      </c>
      <c r="AX20" s="36"/>
      <c r="AY20" s="36"/>
      <c r="AZ20" s="68"/>
      <c r="BA20" s="73" t="s">
        <v>107</v>
      </c>
      <c r="BB20" s="31"/>
      <c r="BC20" s="36"/>
      <c r="BD20" s="36"/>
      <c r="BE20" s="31"/>
      <c r="BF20" s="31"/>
      <c r="BG20" s="36"/>
      <c r="BH20" s="36"/>
      <c r="BI20" s="36"/>
      <c r="BJ20" s="36"/>
      <c r="BK20" s="31"/>
      <c r="BL20" s="144" t="s">
        <v>190</v>
      </c>
      <c r="BM20" s="144"/>
      <c r="BN20" s="144"/>
      <c r="BO20" s="31"/>
      <c r="BP20" s="31"/>
      <c r="BQ20" s="31"/>
      <c r="BR20" s="31"/>
      <c r="BS20" s="36"/>
      <c r="BT20" s="68"/>
      <c r="BU20" s="36" t="s">
        <v>14</v>
      </c>
      <c r="BV20" s="53"/>
      <c r="BW20" s="36"/>
      <c r="BX20" s="36"/>
      <c r="BY20" s="68"/>
      <c r="BZ20" s="160"/>
      <c r="CA20" s="158"/>
      <c r="CB20" s="158"/>
      <c r="CC20" s="158"/>
      <c r="CD20" s="158"/>
      <c r="CE20" s="158"/>
      <c r="CF20" s="158"/>
      <c r="CG20" s="158"/>
      <c r="CH20" s="158"/>
      <c r="CI20" s="159"/>
    </row>
    <row r="21" spans="1:87" ht="15" customHeight="1">
      <c r="B21" s="33" t="s">
        <v>208</v>
      </c>
      <c r="C21" s="53"/>
      <c r="D21" s="53"/>
      <c r="E21" s="31"/>
      <c r="F21" s="31"/>
      <c r="G21" s="48"/>
      <c r="H21" s="31"/>
      <c r="I21" s="145" t="s">
        <v>238</v>
      </c>
      <c r="J21" s="145"/>
      <c r="K21" s="145"/>
      <c r="L21" s="145"/>
      <c r="M21" s="145"/>
      <c r="N21" s="31"/>
      <c r="O21" s="31"/>
      <c r="P21" s="31" t="s">
        <v>11</v>
      </c>
      <c r="Q21" s="31"/>
      <c r="R21" s="31"/>
      <c r="S21" s="31"/>
      <c r="T21" s="31"/>
      <c r="U21" s="31"/>
      <c r="V21" s="31"/>
      <c r="W21" s="31"/>
      <c r="X21" s="31"/>
      <c r="Y21" s="31"/>
      <c r="Z21" s="31"/>
      <c r="AA21" s="31"/>
      <c r="AB21" s="31"/>
      <c r="AC21" s="31"/>
      <c r="AD21" s="31"/>
      <c r="AE21" s="31"/>
      <c r="AF21" s="31"/>
      <c r="AG21" s="31"/>
      <c r="AH21" s="31" t="s">
        <v>12</v>
      </c>
      <c r="AI21" s="31"/>
      <c r="AJ21" s="53"/>
      <c r="AK21" s="53"/>
      <c r="AL21" s="53"/>
      <c r="AM21" s="53"/>
      <c r="AN21" s="53"/>
      <c r="AO21" s="31"/>
      <c r="AP21" s="31"/>
      <c r="AQ21" s="31"/>
      <c r="AR21" s="31"/>
      <c r="AS21" s="31"/>
      <c r="AT21" s="31"/>
      <c r="AU21" s="31"/>
      <c r="AV21" s="31"/>
      <c r="AW21" s="71" t="s">
        <v>27</v>
      </c>
      <c r="AX21" s="53"/>
      <c r="AY21" s="53"/>
      <c r="AZ21" s="53"/>
      <c r="BA21" s="53"/>
      <c r="BB21" s="48"/>
      <c r="BC21" s="48"/>
      <c r="BD21" s="53"/>
      <c r="BE21" s="31" t="s">
        <v>13</v>
      </c>
      <c r="BF21" s="31"/>
      <c r="BG21" s="31"/>
      <c r="BH21" s="53"/>
      <c r="BI21" s="53"/>
      <c r="BJ21" s="53"/>
      <c r="BK21" s="31"/>
      <c r="BL21" s="145"/>
      <c r="BM21" s="145"/>
      <c r="BN21" s="145"/>
      <c r="BO21" s="31"/>
      <c r="BP21" s="31"/>
      <c r="BQ21" s="31"/>
      <c r="BR21" s="31"/>
      <c r="BS21" s="31"/>
      <c r="BT21" s="31"/>
      <c r="BU21" s="53"/>
      <c r="BV21" s="53"/>
      <c r="BW21" s="41"/>
      <c r="BX21" s="41"/>
      <c r="BY21" s="72"/>
      <c r="BZ21" s="161"/>
      <c r="CA21" s="162"/>
      <c r="CB21" s="162"/>
      <c r="CC21" s="162"/>
      <c r="CD21" s="162"/>
      <c r="CE21" s="162"/>
      <c r="CF21" s="162"/>
      <c r="CG21" s="162"/>
      <c r="CH21" s="162"/>
      <c r="CI21" s="163"/>
    </row>
    <row r="22" spans="1:87" ht="19.5" customHeight="1">
      <c r="B22" s="245" t="s">
        <v>15</v>
      </c>
      <c r="C22" s="142"/>
      <c r="D22" s="200"/>
      <c r="E22" s="236" t="s">
        <v>16</v>
      </c>
      <c r="F22" s="168"/>
      <c r="G22" s="169"/>
      <c r="H22" s="262" t="s">
        <v>209</v>
      </c>
      <c r="I22" s="263"/>
      <c r="J22" s="263"/>
      <c r="K22" s="263"/>
      <c r="L22" s="263"/>
      <c r="M22" s="263"/>
      <c r="N22" s="263"/>
      <c r="O22" s="263"/>
      <c r="P22" s="263"/>
      <c r="Q22" s="263"/>
      <c r="R22" s="56"/>
      <c r="S22" s="56"/>
      <c r="T22" s="56"/>
      <c r="U22" s="56"/>
      <c r="V22" s="56"/>
      <c r="W22" s="56"/>
      <c r="X22" s="56"/>
      <c r="Y22" s="56"/>
      <c r="Z22" s="56"/>
      <c r="AA22" s="396" t="s">
        <v>154</v>
      </c>
      <c r="AB22" s="397"/>
      <c r="AC22" s="400" t="s">
        <v>155</v>
      </c>
      <c r="AD22" s="401"/>
      <c r="AE22" s="396" t="s">
        <v>156</v>
      </c>
      <c r="AF22" s="397"/>
      <c r="AG22" s="404" t="s">
        <v>157</v>
      </c>
      <c r="AH22" s="405"/>
      <c r="AI22" s="405"/>
      <c r="AJ22" s="406"/>
      <c r="AK22" s="404" t="s">
        <v>198</v>
      </c>
      <c r="AL22" s="405"/>
      <c r="AM22" s="405"/>
      <c r="AN22" s="405"/>
      <c r="AO22" s="405"/>
      <c r="AP22" s="405"/>
      <c r="AQ22" s="405"/>
      <c r="AR22" s="405"/>
      <c r="AS22" s="405"/>
      <c r="AT22" s="405"/>
      <c r="AU22" s="405"/>
      <c r="AV22" s="406"/>
      <c r="AW22" s="404" t="s">
        <v>172</v>
      </c>
      <c r="AX22" s="405"/>
      <c r="AY22" s="405"/>
      <c r="AZ22" s="406"/>
      <c r="BA22" s="410" t="s">
        <v>173</v>
      </c>
      <c r="BB22" s="411"/>
      <c r="BC22" s="416" t="s">
        <v>159</v>
      </c>
      <c r="BD22" s="417"/>
      <c r="BE22" s="420" t="s">
        <v>158</v>
      </c>
      <c r="BF22" s="405"/>
      <c r="BG22" s="405"/>
      <c r="BH22" s="405"/>
      <c r="BI22" s="405"/>
      <c r="BJ22" s="405"/>
      <c r="BK22" s="405"/>
      <c r="BL22" s="406"/>
      <c r="BM22" s="404" t="s">
        <v>241</v>
      </c>
      <c r="BN22" s="405"/>
      <c r="BO22" s="405"/>
      <c r="BP22" s="406"/>
      <c r="BQ22" s="404" t="s">
        <v>162</v>
      </c>
      <c r="BR22" s="405"/>
      <c r="BS22" s="405"/>
      <c r="BT22" s="406"/>
      <c r="BU22" s="396" t="s">
        <v>14</v>
      </c>
      <c r="BV22" s="396"/>
      <c r="BW22" s="56"/>
      <c r="BX22" s="56"/>
      <c r="BY22" s="58"/>
      <c r="BZ22" s="113" t="s">
        <v>10</v>
      </c>
      <c r="CA22" s="113"/>
      <c r="CB22" s="113"/>
      <c r="CC22" s="113"/>
      <c r="CD22" s="114"/>
      <c r="CE22" s="188" t="s">
        <v>17</v>
      </c>
      <c r="CF22" s="189"/>
      <c r="CG22" s="368">
        <f>IF(CB23+CG23=0,"",CB23+CG23)</f>
        <v>58</v>
      </c>
      <c r="CH22" s="368"/>
      <c r="CI22" s="369"/>
    </row>
    <row r="23" spans="1:87" ht="19.5" customHeight="1">
      <c r="A23" s="15"/>
      <c r="B23" s="385">
        <f>L9</f>
        <v>11</v>
      </c>
      <c r="C23" s="386"/>
      <c r="D23" s="387"/>
      <c r="E23" s="237"/>
      <c r="F23" s="170"/>
      <c r="G23" s="171"/>
      <c r="H23" s="265"/>
      <c r="I23" s="266"/>
      <c r="J23" s="266"/>
      <c r="K23" s="266"/>
      <c r="L23" s="266"/>
      <c r="M23" s="266"/>
      <c r="N23" s="266"/>
      <c r="O23" s="266"/>
      <c r="P23" s="266"/>
      <c r="Q23" s="266"/>
      <c r="R23" s="54"/>
      <c r="S23" s="54"/>
      <c r="T23" s="54"/>
      <c r="U23" s="54"/>
      <c r="V23" s="54"/>
      <c r="W23" s="54"/>
      <c r="X23" s="54"/>
      <c r="Y23" s="54"/>
      <c r="Z23" s="54"/>
      <c r="AA23" s="398"/>
      <c r="AB23" s="399"/>
      <c r="AC23" s="402"/>
      <c r="AD23" s="403"/>
      <c r="AE23" s="398"/>
      <c r="AF23" s="399"/>
      <c r="AG23" s="407"/>
      <c r="AH23" s="408"/>
      <c r="AI23" s="408"/>
      <c r="AJ23" s="409"/>
      <c r="AK23" s="407"/>
      <c r="AL23" s="408"/>
      <c r="AM23" s="408"/>
      <c r="AN23" s="408"/>
      <c r="AO23" s="408"/>
      <c r="AP23" s="408"/>
      <c r="AQ23" s="408"/>
      <c r="AR23" s="408"/>
      <c r="AS23" s="408"/>
      <c r="AT23" s="408"/>
      <c r="AU23" s="408"/>
      <c r="AV23" s="409"/>
      <c r="AW23" s="407"/>
      <c r="AX23" s="408"/>
      <c r="AY23" s="408"/>
      <c r="AZ23" s="409"/>
      <c r="BA23" s="412"/>
      <c r="BB23" s="413"/>
      <c r="BC23" s="418"/>
      <c r="BD23" s="419"/>
      <c r="BE23" s="407"/>
      <c r="BF23" s="408"/>
      <c r="BG23" s="408"/>
      <c r="BH23" s="408"/>
      <c r="BI23" s="408"/>
      <c r="BJ23" s="408"/>
      <c r="BK23" s="408"/>
      <c r="BL23" s="409"/>
      <c r="BM23" s="407"/>
      <c r="BN23" s="408"/>
      <c r="BO23" s="408"/>
      <c r="BP23" s="409"/>
      <c r="BQ23" s="407"/>
      <c r="BR23" s="408"/>
      <c r="BS23" s="408"/>
      <c r="BT23" s="409"/>
      <c r="BU23" s="398"/>
      <c r="BV23" s="398"/>
      <c r="BW23" s="54"/>
      <c r="BX23" s="54"/>
      <c r="BY23" s="55"/>
      <c r="BZ23" s="113" t="s">
        <v>8</v>
      </c>
      <c r="CA23" s="113"/>
      <c r="CB23" s="331">
        <v>30</v>
      </c>
      <c r="CC23" s="331"/>
      <c r="CD23" s="388"/>
      <c r="CE23" s="166" t="s">
        <v>9</v>
      </c>
      <c r="CF23" s="147"/>
      <c r="CG23" s="316">
        <v>28</v>
      </c>
      <c r="CH23" s="316"/>
      <c r="CI23" s="432"/>
    </row>
    <row r="24" spans="1:87" ht="19.5" customHeight="1">
      <c r="A24" s="15"/>
      <c r="B24" s="243" t="s">
        <v>23</v>
      </c>
      <c r="C24" s="212"/>
      <c r="D24" s="244"/>
      <c r="E24" s="47"/>
      <c r="F24" s="48"/>
      <c r="G24" s="49" t="s">
        <v>25</v>
      </c>
      <c r="H24" s="265"/>
      <c r="I24" s="266"/>
      <c r="J24" s="266"/>
      <c r="K24" s="266"/>
      <c r="L24" s="266"/>
      <c r="M24" s="266"/>
      <c r="N24" s="266"/>
      <c r="O24" s="266"/>
      <c r="P24" s="266"/>
      <c r="Q24" s="266"/>
      <c r="R24" s="61"/>
      <c r="S24" s="61"/>
      <c r="T24" s="61"/>
      <c r="U24" s="61"/>
      <c r="V24" s="61"/>
      <c r="W24" s="61"/>
      <c r="X24" s="60"/>
      <c r="Y24" s="61"/>
      <c r="Z24" s="61"/>
      <c r="AA24" s="61"/>
      <c r="AB24" s="62"/>
      <c r="AC24" s="61"/>
      <c r="AD24" s="62"/>
      <c r="AE24" s="61"/>
      <c r="AF24" s="62"/>
      <c r="AG24" s="61"/>
      <c r="AH24" s="61"/>
      <c r="AI24" s="61"/>
      <c r="AJ24" s="62"/>
      <c r="AK24" s="61"/>
      <c r="AL24" s="60"/>
      <c r="AM24" s="61"/>
      <c r="AN24" s="61"/>
      <c r="AO24" s="61"/>
      <c r="AP24" s="61"/>
      <c r="AQ24" s="61"/>
      <c r="AR24" s="61"/>
      <c r="AS24" s="61"/>
      <c r="AT24" s="61"/>
      <c r="AU24" s="61"/>
      <c r="AV24" s="63"/>
      <c r="AW24" s="61"/>
      <c r="AX24" s="61"/>
      <c r="AY24" s="61"/>
      <c r="AZ24" s="63"/>
      <c r="BA24" s="414"/>
      <c r="BB24" s="415"/>
      <c r="BC24" s="60"/>
      <c r="BD24" s="62"/>
      <c r="BE24" s="61"/>
      <c r="BF24" s="61"/>
      <c r="BG24" s="61"/>
      <c r="BH24" s="61"/>
      <c r="BI24" s="61"/>
      <c r="BJ24" s="61"/>
      <c r="BK24" s="61"/>
      <c r="BL24" s="63"/>
      <c r="BM24" s="421" t="s">
        <v>186</v>
      </c>
      <c r="BN24" s="422"/>
      <c r="BO24" s="422"/>
      <c r="BP24" s="423"/>
      <c r="BQ24" s="424" t="s">
        <v>163</v>
      </c>
      <c r="BR24" s="425"/>
      <c r="BS24" s="425"/>
      <c r="BT24" s="426"/>
      <c r="BU24" s="61"/>
      <c r="BV24" s="61"/>
      <c r="BW24" s="61"/>
      <c r="BX24" s="61"/>
      <c r="BY24" s="63"/>
      <c r="BZ24" s="168" t="s">
        <v>41</v>
      </c>
      <c r="CA24" s="169"/>
      <c r="CB24" s="174"/>
      <c r="CC24" s="175"/>
      <c r="CD24" s="175"/>
      <c r="CE24" s="175"/>
      <c r="CF24" s="175"/>
      <c r="CG24" s="175"/>
      <c r="CH24" s="175"/>
      <c r="CI24" s="176"/>
    </row>
    <row r="25" spans="1:87" ht="19.5" customHeight="1">
      <c r="A25" s="15"/>
      <c r="B25" s="385">
        <f>P9</f>
        <v>28</v>
      </c>
      <c r="C25" s="386"/>
      <c r="D25" s="387"/>
      <c r="E25" s="236" t="s">
        <v>18</v>
      </c>
      <c r="F25" s="168"/>
      <c r="G25" s="169"/>
      <c r="H25" s="265"/>
      <c r="I25" s="266"/>
      <c r="J25" s="266"/>
      <c r="K25" s="266"/>
      <c r="L25" s="266"/>
      <c r="M25" s="266"/>
      <c r="N25" s="266"/>
      <c r="O25" s="266"/>
      <c r="P25" s="266"/>
      <c r="Q25" s="266"/>
      <c r="R25" s="56"/>
      <c r="S25" s="56"/>
      <c r="T25" s="56"/>
      <c r="U25" s="56"/>
      <c r="V25" s="56"/>
      <c r="W25" s="56"/>
      <c r="X25" s="56"/>
      <c r="Y25" s="56"/>
      <c r="Z25" s="56"/>
      <c r="AA25" s="56"/>
      <c r="AB25" s="56"/>
      <c r="AC25" s="56"/>
      <c r="AD25" s="56"/>
      <c r="AE25" s="56"/>
      <c r="AF25" s="56"/>
      <c r="AG25" s="56"/>
      <c r="AH25" s="56"/>
      <c r="AI25" s="56"/>
      <c r="AJ25" s="58"/>
      <c r="AK25" s="420" t="s">
        <v>192</v>
      </c>
      <c r="AL25" s="405"/>
      <c r="AM25" s="405"/>
      <c r="AN25" s="405"/>
      <c r="AO25" s="405"/>
      <c r="AP25" s="406"/>
      <c r="AQ25" s="427" t="s">
        <v>242</v>
      </c>
      <c r="AR25" s="405"/>
      <c r="AS25" s="405"/>
      <c r="AT25" s="405"/>
      <c r="AU25" s="405"/>
      <c r="AV25" s="406"/>
      <c r="AW25" s="56"/>
      <c r="AX25" s="56"/>
      <c r="AY25" s="56"/>
      <c r="AZ25" s="58"/>
      <c r="BA25" s="56"/>
      <c r="BB25" s="56"/>
      <c r="BC25" s="56"/>
      <c r="BD25" s="56"/>
      <c r="BE25" s="56"/>
      <c r="BF25" s="56"/>
      <c r="BG25" s="56"/>
      <c r="BH25" s="56"/>
      <c r="BI25" s="56"/>
      <c r="BJ25" s="56"/>
      <c r="BK25" s="56"/>
      <c r="BL25" s="58"/>
      <c r="BM25" s="404" t="s">
        <v>199</v>
      </c>
      <c r="BN25" s="427"/>
      <c r="BO25" s="427"/>
      <c r="BP25" s="428"/>
      <c r="BQ25" s="56"/>
      <c r="BR25" s="56"/>
      <c r="BS25" s="56"/>
      <c r="BT25" s="56"/>
      <c r="BU25" s="56"/>
      <c r="BV25" s="56"/>
      <c r="BW25" s="56"/>
      <c r="BX25" s="56"/>
      <c r="BY25" s="58"/>
      <c r="BZ25" s="170"/>
      <c r="CA25" s="171"/>
      <c r="CB25" s="177"/>
      <c r="CC25" s="178"/>
      <c r="CD25" s="178"/>
      <c r="CE25" s="178"/>
      <c r="CF25" s="178"/>
      <c r="CG25" s="178"/>
      <c r="CH25" s="178"/>
      <c r="CI25" s="179"/>
    </row>
    <row r="26" spans="1:87" ht="19.5" customHeight="1">
      <c r="A26" s="15"/>
      <c r="B26" s="243" t="s">
        <v>24</v>
      </c>
      <c r="C26" s="212"/>
      <c r="D26" s="244"/>
      <c r="E26" s="237"/>
      <c r="F26" s="170"/>
      <c r="G26" s="171"/>
      <c r="H26" s="265"/>
      <c r="I26" s="266"/>
      <c r="J26" s="266"/>
      <c r="K26" s="266"/>
      <c r="L26" s="266"/>
      <c r="M26" s="266"/>
      <c r="N26" s="266"/>
      <c r="O26" s="266"/>
      <c r="P26" s="266"/>
      <c r="Q26" s="266"/>
      <c r="R26" s="54"/>
      <c r="S26" s="54"/>
      <c r="T26" s="54"/>
      <c r="U26" s="54"/>
      <c r="V26" s="54"/>
      <c r="W26" s="54"/>
      <c r="X26" s="54"/>
      <c r="Y26" s="54"/>
      <c r="Z26" s="54"/>
      <c r="AA26" s="54"/>
      <c r="AB26" s="54"/>
      <c r="AC26" s="54"/>
      <c r="AD26" s="54"/>
      <c r="AE26" s="54"/>
      <c r="AF26" s="54"/>
      <c r="AG26" s="54"/>
      <c r="AH26" s="54"/>
      <c r="AI26" s="54"/>
      <c r="AJ26" s="55"/>
      <c r="AK26" s="407"/>
      <c r="AL26" s="408"/>
      <c r="AM26" s="408"/>
      <c r="AN26" s="408"/>
      <c r="AO26" s="408"/>
      <c r="AP26" s="409"/>
      <c r="AQ26" s="408"/>
      <c r="AR26" s="408"/>
      <c r="AS26" s="408"/>
      <c r="AT26" s="408"/>
      <c r="AU26" s="408"/>
      <c r="AV26" s="409"/>
      <c r="AW26" s="54"/>
      <c r="AX26" s="54"/>
      <c r="AY26" s="54"/>
      <c r="AZ26" s="55"/>
      <c r="BA26" s="54"/>
      <c r="BB26" s="54"/>
      <c r="BC26" s="54"/>
      <c r="BD26" s="54"/>
      <c r="BE26" s="54"/>
      <c r="BF26" s="54"/>
      <c r="BG26" s="54"/>
      <c r="BH26" s="54"/>
      <c r="BI26" s="54"/>
      <c r="BJ26" s="54"/>
      <c r="BK26" s="54"/>
      <c r="BL26" s="55"/>
      <c r="BM26" s="429"/>
      <c r="BN26" s="430"/>
      <c r="BO26" s="430"/>
      <c r="BP26" s="431"/>
      <c r="BQ26" s="54"/>
      <c r="BR26" s="54"/>
      <c r="BS26" s="54"/>
      <c r="BT26" s="54"/>
      <c r="BU26" s="54"/>
      <c r="BV26" s="54"/>
      <c r="BW26" s="54"/>
      <c r="BX26" s="54"/>
      <c r="BY26" s="55"/>
      <c r="BZ26" s="170"/>
      <c r="CA26" s="171"/>
      <c r="CB26" s="177"/>
      <c r="CC26" s="178"/>
      <c r="CD26" s="178"/>
      <c r="CE26" s="178"/>
      <c r="CF26" s="178"/>
      <c r="CG26" s="178"/>
      <c r="CH26" s="178"/>
      <c r="CI26" s="179"/>
    </row>
    <row r="27" spans="1:87" ht="19.5" customHeight="1">
      <c r="A27" s="15"/>
      <c r="B27" s="243" t="str">
        <f>IF(OR($H$9="",B23="",B25=""),"（   ）",TEXT(WEEKDAY(DATE(2018+$H$9,B23,B25)),"(aaa)"))</f>
        <v>(金)</v>
      </c>
      <c r="C27" s="212"/>
      <c r="D27" s="244"/>
      <c r="E27" s="45"/>
      <c r="F27" s="31"/>
      <c r="G27" s="50" t="s">
        <v>25</v>
      </c>
      <c r="H27" s="265"/>
      <c r="I27" s="266"/>
      <c r="J27" s="266"/>
      <c r="K27" s="266"/>
      <c r="L27" s="266"/>
      <c r="M27" s="266"/>
      <c r="N27" s="266"/>
      <c r="O27" s="266"/>
      <c r="P27" s="266"/>
      <c r="Q27" s="266"/>
      <c r="R27" s="61"/>
      <c r="S27" s="61"/>
      <c r="T27" s="61"/>
      <c r="U27" s="61"/>
      <c r="V27" s="61"/>
      <c r="W27" s="61"/>
      <c r="X27" s="61"/>
      <c r="Y27" s="61"/>
      <c r="Z27" s="61"/>
      <c r="AA27" s="61"/>
      <c r="AB27" s="61"/>
      <c r="AC27" s="61"/>
      <c r="AD27" s="61"/>
      <c r="AE27" s="61"/>
      <c r="AF27" s="61"/>
      <c r="AG27" s="61"/>
      <c r="AH27" s="61"/>
      <c r="AI27" s="61"/>
      <c r="AJ27" s="63"/>
      <c r="AK27" s="433" t="s">
        <v>196</v>
      </c>
      <c r="AL27" s="434"/>
      <c r="AM27" s="434"/>
      <c r="AN27" s="434"/>
      <c r="AO27" s="434"/>
      <c r="AP27" s="435"/>
      <c r="AQ27" s="61"/>
      <c r="AR27" s="61"/>
      <c r="AS27" s="61"/>
      <c r="AT27" s="61"/>
      <c r="AU27" s="61"/>
      <c r="AV27" s="63"/>
      <c r="AW27" s="61"/>
      <c r="AX27" s="61"/>
      <c r="AY27" s="61"/>
      <c r="AZ27" s="63"/>
      <c r="BA27" s="61"/>
      <c r="BB27" s="61"/>
      <c r="BC27" s="61"/>
      <c r="BD27" s="61"/>
      <c r="BE27" s="61"/>
      <c r="BF27" s="61"/>
      <c r="BG27" s="61"/>
      <c r="BH27" s="61"/>
      <c r="BI27" s="61"/>
      <c r="BJ27" s="61"/>
      <c r="BK27" s="61"/>
      <c r="BL27" s="63"/>
      <c r="BM27" s="433" t="s">
        <v>186</v>
      </c>
      <c r="BN27" s="434"/>
      <c r="BO27" s="434"/>
      <c r="BP27" s="435"/>
      <c r="BQ27" s="61"/>
      <c r="BR27" s="61"/>
      <c r="BS27" s="61"/>
      <c r="BT27" s="61"/>
      <c r="BU27" s="61"/>
      <c r="BV27" s="61"/>
      <c r="BW27" s="61"/>
      <c r="BX27" s="61"/>
      <c r="BY27" s="63"/>
      <c r="BZ27" s="170"/>
      <c r="CA27" s="171"/>
      <c r="CB27" s="177"/>
      <c r="CC27" s="178"/>
      <c r="CD27" s="178"/>
      <c r="CE27" s="178"/>
      <c r="CF27" s="178"/>
      <c r="CG27" s="178"/>
      <c r="CH27" s="178"/>
      <c r="CI27" s="179"/>
    </row>
    <row r="28" spans="1:87" ht="3" customHeight="1">
      <c r="B28" s="8"/>
      <c r="C28" s="6"/>
      <c r="D28" s="21"/>
      <c r="E28" s="6"/>
      <c r="F28" s="6"/>
      <c r="G28" s="21"/>
      <c r="H28" s="11"/>
      <c r="I28" s="2"/>
      <c r="J28" s="2"/>
      <c r="K28" s="2"/>
      <c r="L28" s="11"/>
      <c r="M28" s="2"/>
      <c r="N28" s="2"/>
      <c r="O28" s="2"/>
      <c r="P28" s="11"/>
      <c r="Q28" s="2"/>
      <c r="R28" s="2"/>
      <c r="S28" s="2"/>
      <c r="T28" s="11"/>
      <c r="U28" s="2"/>
      <c r="V28" s="2"/>
      <c r="W28" s="2"/>
      <c r="X28" s="2"/>
      <c r="Y28" s="1"/>
      <c r="Z28" s="2"/>
      <c r="AA28" s="2"/>
      <c r="AB28" s="11"/>
      <c r="AC28" s="2"/>
      <c r="AD28" s="2"/>
      <c r="AE28" s="2"/>
      <c r="AF28" s="2"/>
      <c r="AG28" s="1"/>
      <c r="AH28" s="2"/>
      <c r="AI28" s="2"/>
      <c r="AJ28" s="11"/>
      <c r="AK28" s="2"/>
      <c r="AL28" s="2"/>
      <c r="AM28" s="2"/>
      <c r="AN28" s="2"/>
      <c r="AO28" s="1"/>
      <c r="AP28" s="11"/>
      <c r="AQ28" s="2"/>
      <c r="AR28" s="11"/>
      <c r="AS28" s="2"/>
      <c r="AT28" s="2"/>
      <c r="AU28" s="2"/>
      <c r="AV28" s="11"/>
      <c r="AW28" s="2"/>
      <c r="AX28" s="2"/>
      <c r="AY28" s="2"/>
      <c r="AZ28" s="11"/>
      <c r="BA28" s="2"/>
      <c r="BB28" s="2"/>
      <c r="BC28" s="2"/>
      <c r="BD28" s="11"/>
      <c r="BE28" s="2"/>
      <c r="BF28" s="2"/>
      <c r="BG28" s="2"/>
      <c r="BH28" s="11"/>
      <c r="BI28" s="2"/>
      <c r="BJ28" s="2"/>
      <c r="BK28" s="2"/>
      <c r="BL28" s="2"/>
      <c r="BM28" s="1"/>
      <c r="BN28" s="2"/>
      <c r="BO28" s="2"/>
      <c r="BP28" s="2"/>
      <c r="BQ28" s="1"/>
      <c r="BR28" s="2"/>
      <c r="BS28" s="2"/>
      <c r="BT28" s="11"/>
      <c r="BU28" s="2"/>
      <c r="BV28" s="2"/>
      <c r="BW28" s="2"/>
      <c r="BX28" s="2"/>
      <c r="BY28" s="37"/>
      <c r="BZ28" s="170"/>
      <c r="CA28" s="171"/>
      <c r="CB28" s="177"/>
      <c r="CC28" s="178"/>
      <c r="CD28" s="178"/>
      <c r="CE28" s="178"/>
      <c r="CF28" s="178"/>
      <c r="CG28" s="178"/>
      <c r="CH28" s="178"/>
      <c r="CI28" s="179"/>
    </row>
    <row r="29" spans="1:87" ht="3" customHeight="1">
      <c r="B29" s="27"/>
      <c r="C29" s="7"/>
      <c r="D29" s="22"/>
      <c r="E29" s="7"/>
      <c r="F29" s="7"/>
      <c r="G29" s="22"/>
      <c r="H29" s="9"/>
      <c r="I29" s="3"/>
      <c r="J29" s="4"/>
      <c r="K29" s="3"/>
      <c r="L29" s="4"/>
      <c r="M29" s="3"/>
      <c r="N29" s="4"/>
      <c r="O29" s="3"/>
      <c r="P29" s="9"/>
      <c r="Q29" s="4"/>
      <c r="R29" s="4"/>
      <c r="S29" s="3"/>
      <c r="T29" s="4"/>
      <c r="U29" s="3"/>
      <c r="V29" s="4"/>
      <c r="W29" s="3"/>
      <c r="X29" s="4"/>
      <c r="Y29" s="3"/>
      <c r="Z29" s="4"/>
      <c r="AA29" s="3"/>
      <c r="AB29" s="4"/>
      <c r="AC29" s="3"/>
      <c r="AD29" s="4"/>
      <c r="AE29" s="3"/>
      <c r="AF29" s="4"/>
      <c r="AG29" s="3"/>
      <c r="AH29" s="4"/>
      <c r="AI29" s="3"/>
      <c r="AJ29" s="4"/>
      <c r="AK29" s="3"/>
      <c r="AL29" s="4"/>
      <c r="AM29" s="3"/>
      <c r="AN29" s="4"/>
      <c r="AO29" s="3"/>
      <c r="AP29" s="9"/>
      <c r="AQ29" s="4"/>
      <c r="AR29" s="4"/>
      <c r="AS29" s="3"/>
      <c r="AT29" s="4"/>
      <c r="AU29" s="3"/>
      <c r="AV29" s="4"/>
      <c r="AW29" s="3"/>
      <c r="AX29" s="4"/>
      <c r="AY29" s="3"/>
      <c r="AZ29" s="9"/>
      <c r="BA29" s="4"/>
      <c r="BB29" s="4"/>
      <c r="BC29" s="3"/>
      <c r="BD29" s="4"/>
      <c r="BE29" s="3"/>
      <c r="BF29" s="4"/>
      <c r="BG29" s="3"/>
      <c r="BH29" s="9"/>
      <c r="BI29" s="4"/>
      <c r="BJ29" s="4"/>
      <c r="BK29" s="3"/>
      <c r="BL29" s="4"/>
      <c r="BM29" s="3"/>
      <c r="BN29" s="4"/>
      <c r="BO29" s="3"/>
      <c r="BP29" s="4"/>
      <c r="BQ29" s="3"/>
      <c r="BR29" s="9"/>
      <c r="BS29" s="4"/>
      <c r="BT29" s="9"/>
      <c r="BU29" s="4"/>
      <c r="BV29" s="4"/>
      <c r="BW29" s="3"/>
      <c r="BX29" s="4"/>
      <c r="BY29" s="39"/>
      <c r="BZ29" s="172"/>
      <c r="CA29" s="173"/>
      <c r="CB29" s="180"/>
      <c r="CC29" s="181"/>
      <c r="CD29" s="181"/>
      <c r="CE29" s="181"/>
      <c r="CF29" s="181"/>
      <c r="CG29" s="181"/>
      <c r="CH29" s="181"/>
      <c r="CI29" s="182"/>
    </row>
    <row r="30" spans="1:87" s="23" customFormat="1" ht="19.5" customHeight="1">
      <c r="A30" s="14"/>
      <c r="B30" s="245" t="s">
        <v>19</v>
      </c>
      <c r="C30" s="142"/>
      <c r="D30" s="200"/>
      <c r="E30" s="236" t="s">
        <v>16</v>
      </c>
      <c r="F30" s="168"/>
      <c r="G30" s="169"/>
      <c r="H30" s="56"/>
      <c r="I30" s="56"/>
      <c r="J30" s="56"/>
      <c r="K30" s="56"/>
      <c r="L30" s="436" t="s">
        <v>232</v>
      </c>
      <c r="M30" s="439" t="s">
        <v>173</v>
      </c>
      <c r="N30" s="420" t="s">
        <v>11</v>
      </c>
      <c r="O30" s="405"/>
      <c r="P30" s="406"/>
      <c r="Q30" s="404" t="s">
        <v>178</v>
      </c>
      <c r="R30" s="405"/>
      <c r="S30" s="405"/>
      <c r="T30" s="406"/>
      <c r="U30" s="427" t="s">
        <v>179</v>
      </c>
      <c r="V30" s="405"/>
      <c r="W30" s="405"/>
      <c r="X30" s="405"/>
      <c r="Y30" s="405"/>
      <c r="Z30" s="405"/>
      <c r="AA30" s="405"/>
      <c r="AB30" s="405"/>
      <c r="AC30" s="405"/>
      <c r="AD30" s="405"/>
      <c r="AE30" s="405"/>
      <c r="AF30" s="405"/>
      <c r="AG30" s="405"/>
      <c r="AH30" s="405"/>
      <c r="AI30" s="405"/>
      <c r="AJ30" s="405"/>
      <c r="AK30" s="405"/>
      <c r="AL30" s="405"/>
      <c r="AM30" s="405"/>
      <c r="AN30" s="405"/>
      <c r="AO30" s="405"/>
      <c r="AP30" s="406"/>
      <c r="AQ30" s="405" t="s">
        <v>160</v>
      </c>
      <c r="AR30" s="405"/>
      <c r="AS30" s="405"/>
      <c r="AT30" s="406"/>
      <c r="AU30" s="404" t="s">
        <v>161</v>
      </c>
      <c r="AV30" s="405"/>
      <c r="AW30" s="405"/>
      <c r="AX30" s="405"/>
      <c r="AY30" s="405"/>
      <c r="AZ30" s="406"/>
      <c r="BA30" s="410" t="s">
        <v>173</v>
      </c>
      <c r="BB30" s="411"/>
      <c r="BC30" s="420" t="s">
        <v>158</v>
      </c>
      <c r="BD30" s="405"/>
      <c r="BE30" s="405"/>
      <c r="BF30" s="405"/>
      <c r="BG30" s="405"/>
      <c r="BH30" s="405"/>
      <c r="BI30" s="405"/>
      <c r="BJ30" s="406"/>
      <c r="BK30" s="404" t="s">
        <v>174</v>
      </c>
      <c r="BL30" s="405"/>
      <c r="BM30" s="405"/>
      <c r="BN30" s="405"/>
      <c r="BO30" s="405"/>
      <c r="BP30" s="406"/>
      <c r="BQ30" s="404" t="s">
        <v>162</v>
      </c>
      <c r="BR30" s="405"/>
      <c r="BS30" s="405"/>
      <c r="BT30" s="406"/>
      <c r="BU30" s="396" t="s">
        <v>14</v>
      </c>
      <c r="BV30" s="396"/>
      <c r="BW30" s="56"/>
      <c r="BX30" s="56"/>
      <c r="BY30" s="58"/>
      <c r="BZ30" s="113" t="s">
        <v>10</v>
      </c>
      <c r="CA30" s="113"/>
      <c r="CB30" s="113"/>
      <c r="CC30" s="113"/>
      <c r="CD30" s="114"/>
      <c r="CE30" s="188" t="s">
        <v>17</v>
      </c>
      <c r="CF30" s="189"/>
      <c r="CG30" s="368">
        <f>IF(CB31+CG31=0,"",CB31+CG31)</f>
        <v>58</v>
      </c>
      <c r="CH30" s="368"/>
      <c r="CI30" s="369"/>
    </row>
    <row r="31" spans="1:87" s="23" customFormat="1" ht="19.5" customHeight="1">
      <c r="A31" s="14"/>
      <c r="B31" s="389">
        <f>IF(B23&lt;&gt;0,MONTH(DATE(1988+$H$9,$L$9,$P$9)+1),"")</f>
        <v>11</v>
      </c>
      <c r="C31" s="343"/>
      <c r="D31" s="390"/>
      <c r="E31" s="237"/>
      <c r="F31" s="170"/>
      <c r="G31" s="171"/>
      <c r="H31" s="59"/>
      <c r="I31" s="59"/>
      <c r="J31" s="59"/>
      <c r="K31" s="54"/>
      <c r="L31" s="437"/>
      <c r="M31" s="440"/>
      <c r="N31" s="407"/>
      <c r="O31" s="408"/>
      <c r="P31" s="409"/>
      <c r="Q31" s="407"/>
      <c r="R31" s="408"/>
      <c r="S31" s="408"/>
      <c r="T31" s="409"/>
      <c r="U31" s="408"/>
      <c r="V31" s="408"/>
      <c r="W31" s="408"/>
      <c r="X31" s="408"/>
      <c r="Y31" s="408"/>
      <c r="Z31" s="408"/>
      <c r="AA31" s="408"/>
      <c r="AB31" s="408"/>
      <c r="AC31" s="408"/>
      <c r="AD31" s="408"/>
      <c r="AE31" s="408"/>
      <c r="AF31" s="408"/>
      <c r="AG31" s="408"/>
      <c r="AH31" s="408"/>
      <c r="AI31" s="408"/>
      <c r="AJ31" s="408"/>
      <c r="AK31" s="408"/>
      <c r="AL31" s="408"/>
      <c r="AM31" s="408"/>
      <c r="AN31" s="408"/>
      <c r="AO31" s="408"/>
      <c r="AP31" s="409"/>
      <c r="AQ31" s="408"/>
      <c r="AR31" s="408"/>
      <c r="AS31" s="408"/>
      <c r="AT31" s="409"/>
      <c r="AU31" s="407"/>
      <c r="AV31" s="408"/>
      <c r="AW31" s="408"/>
      <c r="AX31" s="408"/>
      <c r="AY31" s="408"/>
      <c r="AZ31" s="409"/>
      <c r="BA31" s="412"/>
      <c r="BB31" s="413"/>
      <c r="BC31" s="407"/>
      <c r="BD31" s="408"/>
      <c r="BE31" s="408"/>
      <c r="BF31" s="408"/>
      <c r="BG31" s="408"/>
      <c r="BH31" s="408"/>
      <c r="BI31" s="408"/>
      <c r="BJ31" s="409"/>
      <c r="BK31" s="407"/>
      <c r="BL31" s="408"/>
      <c r="BM31" s="408"/>
      <c r="BN31" s="408"/>
      <c r="BO31" s="408"/>
      <c r="BP31" s="409"/>
      <c r="BQ31" s="407"/>
      <c r="BR31" s="408"/>
      <c r="BS31" s="408"/>
      <c r="BT31" s="409"/>
      <c r="BU31" s="398"/>
      <c r="BV31" s="398"/>
      <c r="BW31" s="54"/>
      <c r="BX31" s="54"/>
      <c r="BY31" s="55"/>
      <c r="BZ31" s="113" t="s">
        <v>8</v>
      </c>
      <c r="CA31" s="113"/>
      <c r="CB31" s="331">
        <v>30</v>
      </c>
      <c r="CC31" s="331"/>
      <c r="CD31" s="388"/>
      <c r="CE31" s="166" t="s">
        <v>9</v>
      </c>
      <c r="CF31" s="147"/>
      <c r="CG31" s="316">
        <v>28</v>
      </c>
      <c r="CH31" s="316"/>
      <c r="CI31" s="432"/>
    </row>
    <row r="32" spans="1:87" s="23" customFormat="1" ht="19.5" customHeight="1">
      <c r="A32" s="14"/>
      <c r="B32" s="243" t="s">
        <v>23</v>
      </c>
      <c r="C32" s="212"/>
      <c r="D32" s="244"/>
      <c r="E32" s="47"/>
      <c r="F32" s="48"/>
      <c r="G32" s="49" t="s">
        <v>25</v>
      </c>
      <c r="H32" s="65"/>
      <c r="I32" s="60"/>
      <c r="J32" s="60"/>
      <c r="K32" s="61"/>
      <c r="L32" s="437"/>
      <c r="M32" s="63"/>
      <c r="N32" s="61"/>
      <c r="O32" s="61"/>
      <c r="P32" s="63"/>
      <c r="Q32" s="61"/>
      <c r="R32" s="61"/>
      <c r="S32" s="61"/>
      <c r="T32" s="62"/>
      <c r="U32" s="61"/>
      <c r="V32" s="61"/>
      <c r="W32" s="61"/>
      <c r="X32" s="60"/>
      <c r="Y32" s="61"/>
      <c r="Z32" s="61"/>
      <c r="AA32" s="61"/>
      <c r="AB32" s="61"/>
      <c r="AC32" s="61"/>
      <c r="AD32" s="61"/>
      <c r="AE32" s="61"/>
      <c r="AF32" s="61"/>
      <c r="AG32" s="61"/>
      <c r="AH32" s="61"/>
      <c r="AI32" s="61"/>
      <c r="AJ32" s="61"/>
      <c r="AK32" s="61"/>
      <c r="AL32" s="60"/>
      <c r="AM32" s="61"/>
      <c r="AN32" s="61"/>
      <c r="AO32" s="61"/>
      <c r="AP32" s="63"/>
      <c r="AQ32" s="61"/>
      <c r="AR32" s="65"/>
      <c r="AS32" s="65"/>
      <c r="AT32" s="62"/>
      <c r="AU32" s="61"/>
      <c r="AV32" s="61"/>
      <c r="AW32" s="61"/>
      <c r="AX32" s="61"/>
      <c r="AY32" s="61"/>
      <c r="AZ32" s="62"/>
      <c r="BA32" s="414"/>
      <c r="BB32" s="415"/>
      <c r="BC32" s="61"/>
      <c r="BD32" s="61"/>
      <c r="BE32" s="61"/>
      <c r="BF32" s="61"/>
      <c r="BG32" s="61"/>
      <c r="BH32" s="61"/>
      <c r="BI32" s="61"/>
      <c r="BJ32" s="63"/>
      <c r="BK32" s="424" t="s">
        <v>164</v>
      </c>
      <c r="BL32" s="425"/>
      <c r="BM32" s="425"/>
      <c r="BN32" s="425"/>
      <c r="BO32" s="425"/>
      <c r="BP32" s="426"/>
      <c r="BQ32" s="424" t="s">
        <v>163</v>
      </c>
      <c r="BR32" s="425"/>
      <c r="BS32" s="425"/>
      <c r="BT32" s="426"/>
      <c r="BU32" s="61"/>
      <c r="BV32" s="61"/>
      <c r="BW32" s="61"/>
      <c r="BX32" s="61"/>
      <c r="BY32" s="63"/>
      <c r="BZ32" s="168" t="s">
        <v>41</v>
      </c>
      <c r="CA32" s="169"/>
      <c r="CB32" s="391" t="s">
        <v>176</v>
      </c>
      <c r="CC32" s="392"/>
      <c r="CD32" s="392"/>
      <c r="CE32" s="392"/>
      <c r="CF32" s="392"/>
      <c r="CG32" s="392"/>
      <c r="CH32" s="392"/>
      <c r="CI32" s="393"/>
    </row>
    <row r="33" spans="1:87" s="23" customFormat="1" ht="19.5" customHeight="1">
      <c r="A33" s="14"/>
      <c r="B33" s="389">
        <f>IF(B23&lt;&gt;0,DAY(DATE(1989+$H$9,$L$9,$P$9)+1),"")</f>
        <v>29</v>
      </c>
      <c r="C33" s="343"/>
      <c r="D33" s="390"/>
      <c r="E33" s="236" t="s">
        <v>18</v>
      </c>
      <c r="F33" s="168"/>
      <c r="G33" s="169"/>
      <c r="H33" s="56"/>
      <c r="I33" s="56"/>
      <c r="J33" s="56"/>
      <c r="K33" s="56"/>
      <c r="L33" s="437"/>
      <c r="M33" s="56"/>
      <c r="N33" s="56"/>
      <c r="O33" s="56"/>
      <c r="P33" s="58"/>
      <c r="Q33" s="420" t="s">
        <v>192</v>
      </c>
      <c r="R33" s="405"/>
      <c r="S33" s="405"/>
      <c r="T33" s="405"/>
      <c r="U33" s="405"/>
      <c r="V33" s="405"/>
      <c r="W33" s="405"/>
      <c r="X33" s="406"/>
      <c r="Y33" s="420" t="s">
        <v>185</v>
      </c>
      <c r="Z33" s="405"/>
      <c r="AA33" s="405"/>
      <c r="AB33" s="405"/>
      <c r="AC33" s="405"/>
      <c r="AD33" s="405"/>
      <c r="AE33" s="405"/>
      <c r="AF33" s="406"/>
      <c r="AG33" s="404" t="s">
        <v>171</v>
      </c>
      <c r="AH33" s="427"/>
      <c r="AI33" s="427"/>
      <c r="AJ33" s="428"/>
      <c r="AK33" s="404" t="s">
        <v>244</v>
      </c>
      <c r="AL33" s="405"/>
      <c r="AM33" s="405"/>
      <c r="AN33" s="405"/>
      <c r="AO33" s="405"/>
      <c r="AP33" s="406"/>
      <c r="AQ33" s="56"/>
      <c r="AR33" s="54"/>
      <c r="AS33" s="54"/>
      <c r="AT33" s="58"/>
      <c r="AU33" s="404" t="s">
        <v>165</v>
      </c>
      <c r="AV33" s="405"/>
      <c r="AW33" s="405"/>
      <c r="AX33" s="405"/>
      <c r="AY33" s="405"/>
      <c r="AZ33" s="406"/>
      <c r="BA33" s="56"/>
      <c r="BB33" s="56"/>
      <c r="BC33" s="56"/>
      <c r="BD33" s="56"/>
      <c r="BE33" s="56"/>
      <c r="BF33" s="56"/>
      <c r="BG33" s="56"/>
      <c r="BH33" s="56"/>
      <c r="BI33" s="56"/>
      <c r="BJ33" s="58"/>
      <c r="BK33" s="404" t="s">
        <v>175</v>
      </c>
      <c r="BL33" s="405"/>
      <c r="BM33" s="405"/>
      <c r="BN33" s="405"/>
      <c r="BO33" s="405"/>
      <c r="BP33" s="406"/>
      <c r="BQ33" s="56"/>
      <c r="BR33" s="56"/>
      <c r="BS33" s="56"/>
      <c r="BT33" s="56"/>
      <c r="BU33" s="56"/>
      <c r="BV33" s="56"/>
      <c r="BW33" s="56"/>
      <c r="BX33" s="56"/>
      <c r="BY33" s="58"/>
      <c r="BZ33" s="170"/>
      <c r="CA33" s="171"/>
      <c r="CB33" s="394" t="s">
        <v>177</v>
      </c>
      <c r="CC33" s="344"/>
      <c r="CD33" s="344"/>
      <c r="CE33" s="344"/>
      <c r="CF33" s="344"/>
      <c r="CG33" s="344"/>
      <c r="CH33" s="344"/>
      <c r="CI33" s="395"/>
    </row>
    <row r="34" spans="1:87" s="23" customFormat="1" ht="19.5" customHeight="1">
      <c r="A34" s="14"/>
      <c r="B34" s="243" t="s">
        <v>24</v>
      </c>
      <c r="C34" s="212"/>
      <c r="D34" s="244"/>
      <c r="E34" s="237"/>
      <c r="F34" s="170"/>
      <c r="G34" s="171"/>
      <c r="H34" s="59"/>
      <c r="I34" s="59"/>
      <c r="J34" s="59"/>
      <c r="K34" s="54"/>
      <c r="L34" s="437"/>
      <c r="M34" s="54"/>
      <c r="N34" s="54"/>
      <c r="O34" s="54"/>
      <c r="P34" s="55"/>
      <c r="Q34" s="407"/>
      <c r="R34" s="408"/>
      <c r="S34" s="408"/>
      <c r="T34" s="408"/>
      <c r="U34" s="408"/>
      <c r="V34" s="408"/>
      <c r="W34" s="408"/>
      <c r="X34" s="409"/>
      <c r="Y34" s="407"/>
      <c r="Z34" s="408"/>
      <c r="AA34" s="408"/>
      <c r="AB34" s="408"/>
      <c r="AC34" s="408"/>
      <c r="AD34" s="408"/>
      <c r="AE34" s="408"/>
      <c r="AF34" s="409"/>
      <c r="AG34" s="429"/>
      <c r="AH34" s="430"/>
      <c r="AI34" s="430"/>
      <c r="AJ34" s="431"/>
      <c r="AK34" s="407"/>
      <c r="AL34" s="408"/>
      <c r="AM34" s="408"/>
      <c r="AN34" s="408"/>
      <c r="AO34" s="408"/>
      <c r="AP34" s="409"/>
      <c r="AQ34" s="54"/>
      <c r="AR34" s="54"/>
      <c r="AS34" s="54"/>
      <c r="AT34" s="55"/>
      <c r="AU34" s="407"/>
      <c r="AV34" s="408"/>
      <c r="AW34" s="408"/>
      <c r="AX34" s="408"/>
      <c r="AY34" s="408"/>
      <c r="AZ34" s="409"/>
      <c r="BA34" s="54"/>
      <c r="BB34" s="54"/>
      <c r="BC34" s="54"/>
      <c r="BD34" s="54"/>
      <c r="BE34" s="54"/>
      <c r="BF34" s="54"/>
      <c r="BG34" s="54"/>
      <c r="BH34" s="54"/>
      <c r="BI34" s="54"/>
      <c r="BJ34" s="55"/>
      <c r="BK34" s="407"/>
      <c r="BL34" s="408"/>
      <c r="BM34" s="408"/>
      <c r="BN34" s="408"/>
      <c r="BO34" s="408"/>
      <c r="BP34" s="409"/>
      <c r="BQ34" s="54"/>
      <c r="BR34" s="54"/>
      <c r="BS34" s="54"/>
      <c r="BT34" s="54"/>
      <c r="BU34" s="54"/>
      <c r="BV34" s="54"/>
      <c r="BW34" s="54"/>
      <c r="BX34" s="54"/>
      <c r="BY34" s="55"/>
      <c r="BZ34" s="170"/>
      <c r="CA34" s="171"/>
      <c r="CB34" s="177"/>
      <c r="CC34" s="178"/>
      <c r="CD34" s="178"/>
      <c r="CE34" s="178"/>
      <c r="CF34" s="178"/>
      <c r="CG34" s="178"/>
      <c r="CH34" s="178"/>
      <c r="CI34" s="179"/>
    </row>
    <row r="35" spans="1:87" s="23" customFormat="1" ht="19.5" customHeight="1">
      <c r="A35" s="14"/>
      <c r="B35" s="243" t="str">
        <f>IF(OR($H$9="",B31="",B33=""),"（   ）",TEXT(WEEKDAY(DATE(2018+$H$9,B31,B33)),"(aaa)"))</f>
        <v>(土)</v>
      </c>
      <c r="C35" s="212"/>
      <c r="D35" s="244"/>
      <c r="E35" s="46"/>
      <c r="F35" s="31"/>
      <c r="G35" s="50" t="s">
        <v>25</v>
      </c>
      <c r="H35" s="54"/>
      <c r="I35" s="61"/>
      <c r="J35" s="61"/>
      <c r="K35" s="61"/>
      <c r="L35" s="438"/>
      <c r="M35" s="61"/>
      <c r="N35" s="61"/>
      <c r="O35" s="61"/>
      <c r="P35" s="63"/>
      <c r="Q35" s="433" t="s">
        <v>191</v>
      </c>
      <c r="R35" s="434"/>
      <c r="S35" s="434"/>
      <c r="T35" s="434"/>
      <c r="U35" s="434"/>
      <c r="V35" s="434"/>
      <c r="W35" s="434"/>
      <c r="X35" s="435"/>
      <c r="Y35" s="441" t="s">
        <v>186</v>
      </c>
      <c r="Z35" s="442"/>
      <c r="AA35" s="442"/>
      <c r="AB35" s="442"/>
      <c r="AC35" s="442"/>
      <c r="AD35" s="442"/>
      <c r="AE35" s="442"/>
      <c r="AF35" s="443"/>
      <c r="AG35" s="61"/>
      <c r="AH35" s="61"/>
      <c r="AI35" s="61"/>
      <c r="AJ35" s="63"/>
      <c r="AK35" s="61"/>
      <c r="AL35" s="61"/>
      <c r="AM35" s="61"/>
      <c r="AN35" s="61"/>
      <c r="AO35" s="61"/>
      <c r="AP35" s="63"/>
      <c r="AQ35" s="61"/>
      <c r="AR35" s="61"/>
      <c r="AS35" s="61"/>
      <c r="AT35" s="63"/>
      <c r="AU35" s="61"/>
      <c r="AV35" s="61"/>
      <c r="AW35" s="61"/>
      <c r="AX35" s="61"/>
      <c r="AY35" s="61"/>
      <c r="AZ35" s="63"/>
      <c r="BA35" s="61"/>
      <c r="BB35" s="61"/>
      <c r="BC35" s="61"/>
      <c r="BD35" s="61"/>
      <c r="BE35" s="61"/>
      <c r="BF35" s="61"/>
      <c r="BG35" s="61"/>
      <c r="BH35" s="61"/>
      <c r="BI35" s="61"/>
      <c r="BJ35" s="63"/>
      <c r="BK35" s="433" t="s">
        <v>196</v>
      </c>
      <c r="BL35" s="434"/>
      <c r="BM35" s="434"/>
      <c r="BN35" s="434"/>
      <c r="BO35" s="434"/>
      <c r="BP35" s="435"/>
      <c r="BQ35" s="64"/>
      <c r="BR35" s="61"/>
      <c r="BS35" s="61"/>
      <c r="BT35" s="61"/>
      <c r="BU35" s="61"/>
      <c r="BV35" s="61"/>
      <c r="BW35" s="61"/>
      <c r="BX35" s="61"/>
      <c r="BY35" s="63"/>
      <c r="BZ35" s="170"/>
      <c r="CA35" s="171"/>
      <c r="CB35" s="177"/>
      <c r="CC35" s="178"/>
      <c r="CD35" s="178"/>
      <c r="CE35" s="178"/>
      <c r="CF35" s="178"/>
      <c r="CG35" s="178"/>
      <c r="CH35" s="178"/>
      <c r="CI35" s="179"/>
    </row>
    <row r="36" spans="1:87" s="23" customFormat="1" ht="3" customHeight="1">
      <c r="A36" s="14"/>
      <c r="B36" s="6"/>
      <c r="C36" s="6"/>
      <c r="D36" s="21"/>
      <c r="E36" s="6"/>
      <c r="F36" s="6"/>
      <c r="G36" s="21"/>
      <c r="H36" s="2"/>
      <c r="I36" s="1"/>
      <c r="J36" s="2"/>
      <c r="K36" s="2"/>
      <c r="L36" s="11"/>
      <c r="M36" s="2"/>
      <c r="N36" s="2"/>
      <c r="O36" s="2"/>
      <c r="P36" s="11"/>
      <c r="Q36" s="2"/>
      <c r="R36" s="2"/>
      <c r="S36" s="2"/>
      <c r="T36" s="11"/>
      <c r="U36" s="2"/>
      <c r="V36" s="2"/>
      <c r="W36" s="2"/>
      <c r="X36" s="2"/>
      <c r="Y36" s="1"/>
      <c r="Z36" s="2"/>
      <c r="AA36" s="2"/>
      <c r="AB36" s="11"/>
      <c r="AC36" s="2"/>
      <c r="AD36" s="2"/>
      <c r="AE36" s="2"/>
      <c r="AF36" s="2"/>
      <c r="AG36" s="1"/>
      <c r="AH36" s="2"/>
      <c r="AI36" s="2"/>
      <c r="AJ36" s="11"/>
      <c r="AK36" s="2"/>
      <c r="AL36" s="2"/>
      <c r="AM36" s="2"/>
      <c r="AN36" s="2"/>
      <c r="AO36" s="1"/>
      <c r="AP36" s="11"/>
      <c r="AQ36" s="2"/>
      <c r="AR36" s="11"/>
      <c r="AS36" s="2"/>
      <c r="AT36" s="11"/>
      <c r="AU36" s="2"/>
      <c r="AV36" s="11"/>
      <c r="AW36" s="2"/>
      <c r="AX36" s="2"/>
      <c r="AY36" s="2"/>
      <c r="AZ36" s="11"/>
      <c r="BA36" s="2"/>
      <c r="BB36" s="2"/>
      <c r="BC36" s="2"/>
      <c r="BD36" s="11"/>
      <c r="BE36" s="2"/>
      <c r="BF36" s="2"/>
      <c r="BG36" s="2"/>
      <c r="BH36" s="11"/>
      <c r="BI36" s="2"/>
      <c r="BJ36" s="11"/>
      <c r="BK36" s="2"/>
      <c r="BL36" s="2"/>
      <c r="BM36" s="1"/>
      <c r="BN36" s="2"/>
      <c r="BO36" s="2"/>
      <c r="BP36" s="11"/>
      <c r="BQ36" s="2"/>
      <c r="BR36" s="2"/>
      <c r="BS36" s="2"/>
      <c r="BT36" s="11"/>
      <c r="BU36" s="2"/>
      <c r="BV36" s="2"/>
      <c r="BW36" s="2"/>
      <c r="BX36" s="11"/>
      <c r="BY36" s="37"/>
      <c r="BZ36" s="170"/>
      <c r="CA36" s="171"/>
      <c r="CB36" s="177"/>
      <c r="CC36" s="178"/>
      <c r="CD36" s="178"/>
      <c r="CE36" s="178"/>
      <c r="CF36" s="178"/>
      <c r="CG36" s="178"/>
      <c r="CH36" s="178"/>
      <c r="CI36" s="179"/>
    </row>
    <row r="37" spans="1:87" s="23" customFormat="1" ht="3" customHeight="1">
      <c r="A37" s="14"/>
      <c r="B37" s="7"/>
      <c r="C37" s="7"/>
      <c r="D37" s="22"/>
      <c r="E37" s="7"/>
      <c r="F37" s="7"/>
      <c r="G37" s="22"/>
      <c r="H37" s="4"/>
      <c r="I37" s="3"/>
      <c r="J37" s="9"/>
      <c r="K37" s="3"/>
      <c r="L37" s="4"/>
      <c r="M37" s="3"/>
      <c r="N37" s="4"/>
      <c r="O37" s="3"/>
      <c r="P37" s="4"/>
      <c r="Q37" s="3"/>
      <c r="R37" s="4"/>
      <c r="S37" s="3"/>
      <c r="T37" s="4"/>
      <c r="U37" s="3"/>
      <c r="V37" s="4"/>
      <c r="W37" s="3"/>
      <c r="X37" s="4"/>
      <c r="Y37" s="3"/>
      <c r="Z37" s="4"/>
      <c r="AA37" s="3"/>
      <c r="AB37" s="9"/>
      <c r="AC37" s="3"/>
      <c r="AD37" s="4"/>
      <c r="AE37" s="3"/>
      <c r="AF37" s="4"/>
      <c r="AG37" s="3"/>
      <c r="AH37" s="4"/>
      <c r="AI37" s="3"/>
      <c r="AJ37" s="4"/>
      <c r="AK37" s="3"/>
      <c r="AL37" s="4"/>
      <c r="AM37" s="3"/>
      <c r="AN37" s="4"/>
      <c r="AO37" s="3"/>
      <c r="AP37" s="9"/>
      <c r="AQ37" s="4"/>
      <c r="AR37" s="4"/>
      <c r="AS37" s="3"/>
      <c r="AT37" s="4"/>
      <c r="AU37" s="3"/>
      <c r="AV37" s="4"/>
      <c r="AW37" s="3"/>
      <c r="AX37" s="4"/>
      <c r="AY37" s="3"/>
      <c r="AZ37" s="4"/>
      <c r="BA37" s="3"/>
      <c r="BB37" s="9"/>
      <c r="BC37" s="4"/>
      <c r="BD37" s="4"/>
      <c r="BE37" s="3"/>
      <c r="BF37" s="4"/>
      <c r="BG37" s="3"/>
      <c r="BH37" s="4"/>
      <c r="BI37" s="3"/>
      <c r="BJ37" s="9"/>
      <c r="BK37" s="4"/>
      <c r="BL37" s="4"/>
      <c r="BM37" s="3"/>
      <c r="BN37" s="4"/>
      <c r="BO37" s="3"/>
      <c r="BP37" s="9"/>
      <c r="BQ37" s="4"/>
      <c r="BR37" s="4"/>
      <c r="BS37" s="3"/>
      <c r="BT37" s="9"/>
      <c r="BU37" s="4"/>
      <c r="BV37" s="9"/>
      <c r="BW37" s="4"/>
      <c r="BX37" s="9"/>
      <c r="BY37" s="39"/>
      <c r="BZ37" s="172"/>
      <c r="CA37" s="173"/>
      <c r="CB37" s="180"/>
      <c r="CC37" s="181"/>
      <c r="CD37" s="181"/>
      <c r="CE37" s="181"/>
      <c r="CF37" s="181"/>
      <c r="CG37" s="181"/>
      <c r="CH37" s="181"/>
      <c r="CI37" s="182"/>
    </row>
    <row r="38" spans="1:87" s="23" customFormat="1" ht="19.5" customHeight="1">
      <c r="A38" s="14"/>
      <c r="B38" s="245" t="s">
        <v>20</v>
      </c>
      <c r="C38" s="142"/>
      <c r="D38" s="200"/>
      <c r="E38" s="168" t="s">
        <v>16</v>
      </c>
      <c r="F38" s="168"/>
      <c r="G38" s="169"/>
      <c r="H38" s="56"/>
      <c r="I38" s="56"/>
      <c r="J38" s="56"/>
      <c r="K38" s="56"/>
      <c r="L38" s="436" t="s">
        <v>232</v>
      </c>
      <c r="M38" s="444" t="s">
        <v>173</v>
      </c>
      <c r="N38" s="420" t="s">
        <v>167</v>
      </c>
      <c r="O38" s="405"/>
      <c r="P38" s="406"/>
      <c r="Q38" s="420" t="s">
        <v>11</v>
      </c>
      <c r="R38" s="405"/>
      <c r="S38" s="405"/>
      <c r="T38" s="406"/>
      <c r="U38" s="446" t="s">
        <v>166</v>
      </c>
      <c r="V38" s="401"/>
      <c r="W38" s="404" t="s">
        <v>245</v>
      </c>
      <c r="X38" s="405"/>
      <c r="Y38" s="405"/>
      <c r="Z38" s="405"/>
      <c r="AA38" s="405"/>
      <c r="AB38" s="405"/>
      <c r="AC38" s="405"/>
      <c r="AD38" s="405"/>
      <c r="AE38" s="405"/>
      <c r="AF38" s="405"/>
      <c r="AG38" s="405"/>
      <c r="AH38" s="405"/>
      <c r="AI38" s="405"/>
      <c r="AJ38" s="405"/>
      <c r="AK38" s="405"/>
      <c r="AL38" s="406"/>
      <c r="AM38" s="420" t="s">
        <v>160</v>
      </c>
      <c r="AN38" s="405"/>
      <c r="AO38" s="405"/>
      <c r="AP38" s="406"/>
      <c r="AQ38" s="404" t="s">
        <v>246</v>
      </c>
      <c r="AR38" s="405"/>
      <c r="AS38" s="405"/>
      <c r="AT38" s="405"/>
      <c r="AU38" s="405"/>
      <c r="AV38" s="406"/>
      <c r="AW38" s="396" t="s">
        <v>168</v>
      </c>
      <c r="AX38" s="397"/>
      <c r="AY38" s="396" t="s">
        <v>169</v>
      </c>
      <c r="AZ38" s="39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8"/>
      <c r="BZ38" s="113" t="s">
        <v>10</v>
      </c>
      <c r="CA38" s="113"/>
      <c r="CB38" s="113"/>
      <c r="CC38" s="113"/>
      <c r="CD38" s="114"/>
      <c r="CE38" s="188" t="s">
        <v>17</v>
      </c>
      <c r="CF38" s="189"/>
      <c r="CG38" s="190" t="str">
        <f>IF(CB39+CG39=0,"",CB39+CG39)</f>
        <v/>
      </c>
      <c r="CH38" s="190"/>
      <c r="CI38" s="191"/>
    </row>
    <row r="39" spans="1:87" s="23" customFormat="1" ht="19.5" customHeight="1">
      <c r="A39" s="14"/>
      <c r="B39" s="389">
        <f>IF(B23&lt;&gt;0,MONTH(DATE(1988+$H$9,$L$9,$P$9)+2),"")</f>
        <v>11</v>
      </c>
      <c r="C39" s="343"/>
      <c r="D39" s="390"/>
      <c r="E39" s="170"/>
      <c r="F39" s="170"/>
      <c r="G39" s="171"/>
      <c r="H39" s="59"/>
      <c r="I39" s="59"/>
      <c r="J39" s="59"/>
      <c r="K39" s="54"/>
      <c r="L39" s="437"/>
      <c r="M39" s="445"/>
      <c r="N39" s="407"/>
      <c r="O39" s="408"/>
      <c r="P39" s="409"/>
      <c r="Q39" s="407"/>
      <c r="R39" s="408"/>
      <c r="S39" s="408"/>
      <c r="T39" s="409"/>
      <c r="U39" s="447"/>
      <c r="V39" s="403"/>
      <c r="W39" s="407"/>
      <c r="X39" s="408"/>
      <c r="Y39" s="408"/>
      <c r="Z39" s="408"/>
      <c r="AA39" s="408"/>
      <c r="AB39" s="408"/>
      <c r="AC39" s="408"/>
      <c r="AD39" s="408"/>
      <c r="AE39" s="408"/>
      <c r="AF39" s="408"/>
      <c r="AG39" s="408"/>
      <c r="AH39" s="408"/>
      <c r="AI39" s="408"/>
      <c r="AJ39" s="408"/>
      <c r="AK39" s="408"/>
      <c r="AL39" s="409"/>
      <c r="AM39" s="407"/>
      <c r="AN39" s="408"/>
      <c r="AO39" s="408"/>
      <c r="AP39" s="409"/>
      <c r="AQ39" s="407"/>
      <c r="AR39" s="408"/>
      <c r="AS39" s="408"/>
      <c r="AT39" s="408"/>
      <c r="AU39" s="408"/>
      <c r="AV39" s="409"/>
      <c r="AW39" s="398"/>
      <c r="AX39" s="399"/>
      <c r="AY39" s="398"/>
      <c r="AZ39" s="398"/>
      <c r="BA39" s="54"/>
      <c r="BB39" s="54"/>
      <c r="BC39" s="54"/>
      <c r="BD39" s="59"/>
      <c r="BE39" s="54"/>
      <c r="BF39" s="54"/>
      <c r="BG39" s="54"/>
      <c r="BH39" s="54"/>
      <c r="BI39" s="54"/>
      <c r="BJ39" s="54"/>
      <c r="BK39" s="54"/>
      <c r="BL39" s="54"/>
      <c r="BM39" s="54"/>
      <c r="BN39" s="54"/>
      <c r="BO39" s="54"/>
      <c r="BP39" s="54"/>
      <c r="BQ39" s="54"/>
      <c r="BR39" s="54"/>
      <c r="BS39" s="54"/>
      <c r="BT39" s="54"/>
      <c r="BU39" s="54"/>
      <c r="BV39" s="54"/>
      <c r="BW39" s="54"/>
      <c r="BX39" s="54"/>
      <c r="BY39" s="55"/>
      <c r="BZ39" s="113" t="s">
        <v>8</v>
      </c>
      <c r="CA39" s="113"/>
      <c r="CB39" s="152"/>
      <c r="CC39" s="152"/>
      <c r="CD39" s="192"/>
      <c r="CE39" s="166" t="s">
        <v>9</v>
      </c>
      <c r="CF39" s="147"/>
      <c r="CG39" s="107"/>
      <c r="CH39" s="107"/>
      <c r="CI39" s="167"/>
    </row>
    <row r="40" spans="1:87" s="23" customFormat="1" ht="19.5" customHeight="1">
      <c r="A40" s="14"/>
      <c r="B40" s="243" t="s">
        <v>23</v>
      </c>
      <c r="C40" s="212"/>
      <c r="D40" s="244"/>
      <c r="E40" s="47"/>
      <c r="F40" s="48"/>
      <c r="G40" s="49" t="s">
        <v>25</v>
      </c>
      <c r="H40" s="65"/>
      <c r="I40" s="60"/>
      <c r="J40" s="60"/>
      <c r="K40" s="61"/>
      <c r="L40" s="437"/>
      <c r="M40" s="63"/>
      <c r="N40" s="61"/>
      <c r="O40" s="61"/>
      <c r="P40" s="62"/>
      <c r="Q40" s="61"/>
      <c r="R40" s="61"/>
      <c r="S40" s="61"/>
      <c r="T40" s="63"/>
      <c r="U40" s="61"/>
      <c r="V40" s="62"/>
      <c r="W40" s="424" t="s">
        <v>170</v>
      </c>
      <c r="X40" s="425"/>
      <c r="Y40" s="425"/>
      <c r="Z40" s="425"/>
      <c r="AA40" s="425"/>
      <c r="AB40" s="425"/>
      <c r="AC40" s="425"/>
      <c r="AD40" s="425"/>
      <c r="AE40" s="425"/>
      <c r="AF40" s="425"/>
      <c r="AG40" s="425"/>
      <c r="AH40" s="425"/>
      <c r="AI40" s="425"/>
      <c r="AJ40" s="425"/>
      <c r="AK40" s="425"/>
      <c r="AL40" s="426"/>
      <c r="AM40" s="61"/>
      <c r="AN40" s="65"/>
      <c r="AO40" s="65"/>
      <c r="AP40" s="62"/>
      <c r="AQ40" s="421" t="s">
        <v>196</v>
      </c>
      <c r="AR40" s="422"/>
      <c r="AS40" s="422"/>
      <c r="AT40" s="422"/>
      <c r="AU40" s="422"/>
      <c r="AV40" s="423"/>
      <c r="AW40" s="61"/>
      <c r="AX40" s="62"/>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3"/>
      <c r="BZ40" s="168" t="s">
        <v>41</v>
      </c>
      <c r="CA40" s="169"/>
      <c r="CB40" s="174"/>
      <c r="CC40" s="175"/>
      <c r="CD40" s="175"/>
      <c r="CE40" s="175"/>
      <c r="CF40" s="175"/>
      <c r="CG40" s="175"/>
      <c r="CH40" s="175"/>
      <c r="CI40" s="176"/>
    </row>
    <row r="41" spans="1:87" s="23" customFormat="1" ht="19.5" customHeight="1">
      <c r="A41" s="14"/>
      <c r="B41" s="389">
        <f>IF(B25&lt;&gt;0,DAY(DATE(1989+$H$9,$L$9,$P$9)+2),"")</f>
        <v>30</v>
      </c>
      <c r="C41" s="343"/>
      <c r="D41" s="390"/>
      <c r="E41" s="168" t="s">
        <v>18</v>
      </c>
      <c r="F41" s="168"/>
      <c r="G41" s="169"/>
      <c r="H41" s="56"/>
      <c r="I41" s="56"/>
      <c r="J41" s="56"/>
      <c r="K41" s="56"/>
      <c r="L41" s="437"/>
      <c r="M41" s="56"/>
      <c r="N41" s="56"/>
      <c r="O41" s="56"/>
      <c r="P41" s="56"/>
      <c r="Q41" s="56"/>
      <c r="R41" s="56"/>
      <c r="S41" s="56"/>
      <c r="T41" s="56"/>
      <c r="U41" s="56"/>
      <c r="V41" s="56"/>
      <c r="W41" s="57"/>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8"/>
      <c r="BZ41" s="170"/>
      <c r="CA41" s="171"/>
      <c r="CB41" s="177"/>
      <c r="CC41" s="178"/>
      <c r="CD41" s="178"/>
      <c r="CE41" s="178"/>
      <c r="CF41" s="178"/>
      <c r="CG41" s="178"/>
      <c r="CH41" s="178"/>
      <c r="CI41" s="179"/>
    </row>
    <row r="42" spans="1:87" s="23" customFormat="1" ht="19.5" customHeight="1">
      <c r="A42" s="14"/>
      <c r="B42" s="243" t="s">
        <v>24</v>
      </c>
      <c r="C42" s="212"/>
      <c r="D42" s="244"/>
      <c r="E42" s="170"/>
      <c r="F42" s="170"/>
      <c r="G42" s="171"/>
      <c r="H42" s="59"/>
      <c r="I42" s="59"/>
      <c r="J42" s="59"/>
      <c r="K42" s="54"/>
      <c r="L42" s="437"/>
      <c r="M42" s="54"/>
      <c r="N42" s="54"/>
      <c r="O42" s="54"/>
      <c r="P42" s="54"/>
      <c r="Q42" s="54"/>
      <c r="R42" s="54"/>
      <c r="S42" s="54"/>
      <c r="T42" s="54"/>
      <c r="U42" s="54" t="s">
        <v>199</v>
      </c>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5"/>
      <c r="BZ42" s="170"/>
      <c r="CA42" s="171"/>
      <c r="CB42" s="177"/>
      <c r="CC42" s="178"/>
      <c r="CD42" s="178"/>
      <c r="CE42" s="178"/>
      <c r="CF42" s="178"/>
      <c r="CG42" s="178"/>
      <c r="CH42" s="178"/>
      <c r="CI42" s="179"/>
    </row>
    <row r="43" spans="1:87" s="23" customFormat="1" ht="19.5" customHeight="1">
      <c r="A43" s="14"/>
      <c r="B43" s="243" t="str">
        <f>IF(OR($H$9="",B39="",B41=""),"（   ）",TEXT(WEEKDAY(DATE(2018+$H$9,B39,B41)),"(aaa)"))</f>
        <v>(日)</v>
      </c>
      <c r="C43" s="212"/>
      <c r="D43" s="244"/>
      <c r="E43" s="46"/>
      <c r="F43" s="31"/>
      <c r="G43" s="50" t="s">
        <v>25</v>
      </c>
      <c r="H43" s="61"/>
      <c r="I43" s="61"/>
      <c r="J43" s="61"/>
      <c r="K43" s="61"/>
      <c r="L43" s="438"/>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3"/>
      <c r="BZ43" s="170"/>
      <c r="CA43" s="171"/>
      <c r="CB43" s="177"/>
      <c r="CC43" s="178"/>
      <c r="CD43" s="178"/>
      <c r="CE43" s="178"/>
      <c r="CF43" s="178"/>
      <c r="CG43" s="178"/>
      <c r="CH43" s="178"/>
      <c r="CI43" s="179"/>
    </row>
    <row r="44" spans="1:87" ht="3" customHeight="1">
      <c r="B44" s="10"/>
      <c r="C44" s="2"/>
      <c r="D44" s="11"/>
      <c r="E44" s="2"/>
      <c r="F44" s="13"/>
      <c r="G44" s="21"/>
      <c r="H44" s="2"/>
      <c r="I44" s="1"/>
      <c r="J44" s="2"/>
      <c r="K44" s="2"/>
      <c r="L44" s="11"/>
      <c r="M44" s="2"/>
      <c r="N44" s="2"/>
      <c r="O44" s="2"/>
      <c r="P44" s="11"/>
      <c r="Q44" s="2"/>
      <c r="R44" s="2"/>
      <c r="S44" s="2"/>
      <c r="T44" s="11"/>
      <c r="U44" s="2"/>
      <c r="V44" s="2"/>
      <c r="W44" s="2"/>
      <c r="X44" s="2"/>
      <c r="Y44" s="1"/>
      <c r="Z44" s="2"/>
      <c r="AA44" s="2"/>
      <c r="AB44" s="11"/>
      <c r="AC44" s="2"/>
      <c r="AD44" s="2"/>
      <c r="AE44" s="2"/>
      <c r="AF44" s="2"/>
      <c r="AG44" s="1"/>
      <c r="AH44" s="2"/>
      <c r="AI44" s="2"/>
      <c r="AJ44" s="11"/>
      <c r="AK44" s="2"/>
      <c r="AL44" s="2"/>
      <c r="AM44" s="2"/>
      <c r="AN44" s="2"/>
      <c r="AO44" s="1"/>
      <c r="AP44" s="2"/>
      <c r="AQ44" s="2"/>
      <c r="AR44" s="11"/>
      <c r="AS44" s="2"/>
      <c r="AT44" s="2"/>
      <c r="AU44" s="2"/>
      <c r="AV44" s="11"/>
      <c r="AW44" s="2"/>
      <c r="AX44" s="2"/>
      <c r="AY44" s="2"/>
      <c r="AZ44" s="11"/>
      <c r="BA44" s="2"/>
      <c r="BB44" s="2"/>
      <c r="BC44" s="2"/>
      <c r="BD44" s="11"/>
      <c r="BE44" s="2"/>
      <c r="BF44" s="2"/>
      <c r="BG44" s="2"/>
      <c r="BH44" s="11"/>
      <c r="BI44" s="2"/>
      <c r="BJ44" s="2"/>
      <c r="BK44" s="2"/>
      <c r="BL44" s="2"/>
      <c r="BM44" s="1"/>
      <c r="BN44" s="2"/>
      <c r="BO44" s="2"/>
      <c r="BP44" s="11"/>
      <c r="BQ44" s="2"/>
      <c r="BR44" s="2"/>
      <c r="BS44" s="2"/>
      <c r="BT44" s="11"/>
      <c r="BU44" s="2"/>
      <c r="BV44" s="2"/>
      <c r="BW44" s="2"/>
      <c r="BX44" s="11"/>
      <c r="BY44" s="37"/>
      <c r="BZ44" s="170"/>
      <c r="CA44" s="171"/>
      <c r="CB44" s="177"/>
      <c r="CC44" s="178"/>
      <c r="CD44" s="178"/>
      <c r="CE44" s="178"/>
      <c r="CF44" s="178"/>
      <c r="CG44" s="178"/>
      <c r="CH44" s="178"/>
      <c r="CI44" s="179"/>
    </row>
    <row r="45" spans="1:87" ht="3" customHeight="1" thickBot="1">
      <c r="B45" s="29"/>
      <c r="C45" s="16"/>
      <c r="D45" s="26"/>
      <c r="E45" s="16"/>
      <c r="F45" s="51"/>
      <c r="G45" s="24"/>
      <c r="H45" s="16"/>
      <c r="I45" s="25"/>
      <c r="J45" s="26"/>
      <c r="K45" s="25"/>
      <c r="L45" s="16"/>
      <c r="M45" s="25"/>
      <c r="N45" s="16"/>
      <c r="O45" s="25"/>
      <c r="P45" s="16"/>
      <c r="Q45" s="25"/>
      <c r="R45" s="16"/>
      <c r="S45" s="25"/>
      <c r="T45" s="16"/>
      <c r="U45" s="25"/>
      <c r="V45" s="16"/>
      <c r="W45" s="25"/>
      <c r="X45" s="16"/>
      <c r="Y45" s="25"/>
      <c r="Z45" s="16"/>
      <c r="AA45" s="25"/>
      <c r="AB45" s="26"/>
      <c r="AC45" s="25"/>
      <c r="AD45" s="16"/>
      <c r="AE45" s="25"/>
      <c r="AF45" s="16"/>
      <c r="AG45" s="25"/>
      <c r="AH45" s="16"/>
      <c r="AI45" s="25"/>
      <c r="AJ45" s="16"/>
      <c r="AK45" s="25"/>
      <c r="AL45" s="16"/>
      <c r="AM45" s="25"/>
      <c r="AN45" s="16"/>
      <c r="AO45" s="25"/>
      <c r="AP45" s="16"/>
      <c r="AQ45" s="25"/>
      <c r="AR45" s="16"/>
      <c r="AS45" s="25"/>
      <c r="AT45" s="16"/>
      <c r="AU45" s="25"/>
      <c r="AV45" s="16"/>
      <c r="AW45" s="25"/>
      <c r="AX45" s="16"/>
      <c r="AY45" s="25"/>
      <c r="AZ45" s="16"/>
      <c r="BA45" s="25"/>
      <c r="BB45" s="26"/>
      <c r="BC45" s="16"/>
      <c r="BD45" s="16"/>
      <c r="BE45" s="25"/>
      <c r="BF45" s="16"/>
      <c r="BG45" s="25"/>
      <c r="BH45" s="16"/>
      <c r="BI45" s="25"/>
      <c r="BJ45" s="26"/>
      <c r="BK45" s="16"/>
      <c r="BL45" s="16"/>
      <c r="BM45" s="25"/>
      <c r="BN45" s="16"/>
      <c r="BO45" s="25"/>
      <c r="BP45" s="26"/>
      <c r="BQ45" s="16"/>
      <c r="BR45" s="16"/>
      <c r="BS45" s="25"/>
      <c r="BT45" s="26"/>
      <c r="BU45" s="16"/>
      <c r="BV45" s="26"/>
      <c r="BW45" s="16"/>
      <c r="BX45" s="26"/>
      <c r="BY45" s="40"/>
      <c r="BZ45" s="183"/>
      <c r="CA45" s="184"/>
      <c r="CB45" s="185"/>
      <c r="CC45" s="186"/>
      <c r="CD45" s="186"/>
      <c r="CE45" s="186"/>
      <c r="CF45" s="186"/>
      <c r="CG45" s="186"/>
      <c r="CH45" s="186"/>
      <c r="CI45" s="187"/>
    </row>
    <row r="46" spans="1:87" ht="3" customHeight="1">
      <c r="B46" s="2"/>
      <c r="C46" s="2"/>
      <c r="D46" s="2"/>
      <c r="E46" s="2"/>
      <c r="F46" s="13"/>
      <c r="G46" s="13"/>
      <c r="H46" s="6"/>
      <c r="I46" s="6"/>
      <c r="J46" s="6"/>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17"/>
      <c r="BY46" s="17"/>
      <c r="BZ46" s="44"/>
      <c r="CA46" s="44"/>
      <c r="CB46" s="2"/>
      <c r="CC46" s="2"/>
      <c r="CD46" s="2"/>
      <c r="CE46" s="2"/>
      <c r="CF46" s="2"/>
      <c r="CG46" s="2"/>
      <c r="CH46" s="2"/>
      <c r="CI46" s="2"/>
    </row>
    <row r="47" spans="1:87" ht="13.5" customHeight="1">
      <c r="B47" s="31" t="s">
        <v>222</v>
      </c>
      <c r="C47" s="2"/>
      <c r="D47" s="13"/>
      <c r="E47" s="13"/>
      <c r="F47" s="13"/>
      <c r="G47" s="2"/>
      <c r="H47" s="2"/>
      <c r="I47" s="2"/>
      <c r="J47" s="2"/>
      <c r="K47" s="2"/>
      <c r="L47" s="2"/>
      <c r="M47" s="2"/>
      <c r="N47" s="2"/>
      <c r="O47" s="2"/>
      <c r="P47" s="2"/>
      <c r="Q47" s="2"/>
      <c r="R47" s="2"/>
      <c r="S47" s="2"/>
      <c r="T47" s="2"/>
      <c r="U47" s="2"/>
      <c r="V47" s="2"/>
      <c r="W47" s="31"/>
      <c r="X47" s="31"/>
      <c r="Y47" s="2"/>
      <c r="Z47" s="31"/>
      <c r="AA47" s="31"/>
      <c r="AG47" s="31"/>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1:87" ht="13.5" customHeight="1">
      <c r="B48" s="31" t="s">
        <v>243</v>
      </c>
      <c r="C48" s="2"/>
      <c r="D48" s="13"/>
      <c r="E48" s="13"/>
      <c r="F48" s="13"/>
      <c r="G48" s="2"/>
      <c r="H48" s="2"/>
      <c r="I48" s="2"/>
      <c r="J48" s="2"/>
      <c r="K48" s="2"/>
      <c r="L48" s="2"/>
      <c r="M48" s="2"/>
      <c r="N48" s="2"/>
      <c r="O48" s="2"/>
      <c r="P48" s="2"/>
      <c r="Q48" s="2"/>
      <c r="R48" s="2"/>
      <c r="S48" s="2"/>
      <c r="T48" s="2"/>
      <c r="U48" s="2"/>
      <c r="V48" s="2"/>
      <c r="W48" s="31"/>
      <c r="X48" s="31"/>
      <c r="Y48" s="2"/>
      <c r="Z48" s="31"/>
      <c r="AA48" s="31"/>
      <c r="AG48" s="31"/>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1:87" ht="13.5" customHeight="1">
      <c r="B49" s="31" t="s">
        <v>223</v>
      </c>
      <c r="C49" s="2"/>
      <c r="D49" s="13"/>
      <c r="E49" s="13"/>
      <c r="F49" s="13"/>
      <c r="G49" s="2"/>
      <c r="H49" s="2"/>
      <c r="I49" s="2"/>
      <c r="J49" s="2"/>
      <c r="K49" s="2"/>
      <c r="L49" s="2"/>
      <c r="M49" s="2"/>
      <c r="N49" s="2"/>
      <c r="O49" s="2"/>
      <c r="P49" s="2"/>
      <c r="Q49" s="2"/>
      <c r="R49" s="2"/>
      <c r="S49" s="2"/>
      <c r="T49" s="2"/>
      <c r="U49" s="2"/>
      <c r="V49" s="2"/>
      <c r="W49" s="31"/>
      <c r="X49" s="31"/>
      <c r="Y49" s="2"/>
      <c r="Z49" s="31"/>
      <c r="AA49" s="31"/>
      <c r="AG49" s="31"/>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1:87" ht="13.5" customHeight="1">
      <c r="B50" s="41" t="s">
        <v>21</v>
      </c>
      <c r="C50" s="2"/>
      <c r="D50" s="2"/>
      <c r="E50" s="2"/>
      <c r="F50" s="13"/>
      <c r="G50" s="13"/>
      <c r="H50" s="13"/>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1:87" ht="13.5" customHeight="1">
      <c r="B51" s="41" t="s">
        <v>218</v>
      </c>
      <c r="C51" s="2"/>
      <c r="D51" s="2"/>
      <c r="E51" s="2"/>
      <c r="F51" s="13"/>
      <c r="G51" s="13"/>
      <c r="H51" s="13"/>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1:87" ht="13.5" customHeight="1">
      <c r="A52" s="2" t="s">
        <v>184</v>
      </c>
      <c r="B52" s="42" t="s">
        <v>210</v>
      </c>
    </row>
    <row r="53" spans="1:87" ht="3.75" customHeight="1">
      <c r="CA53" s="2"/>
      <c r="CB53" s="2"/>
      <c r="CC53" s="2"/>
    </row>
    <row r="54" spans="1:87" ht="7.5" customHeight="1">
      <c r="CA54" s="2"/>
      <c r="CB54" s="2"/>
      <c r="CC54" s="2"/>
    </row>
    <row r="55" spans="1:87" ht="7.5" customHeight="1">
      <c r="CA55" s="2"/>
      <c r="CB55" s="2"/>
      <c r="CC55" s="2"/>
    </row>
    <row r="56" spans="1:87" ht="7.5" customHeight="1">
      <c r="CA56" s="2"/>
      <c r="CB56" s="2"/>
      <c r="CC56" s="2"/>
    </row>
    <row r="57" spans="1:87" ht="7.5" customHeight="1">
      <c r="CA57" s="2"/>
      <c r="CB57" s="2"/>
      <c r="CC57" s="2"/>
    </row>
    <row r="58" spans="1:87" ht="7.5" customHeight="1">
      <c r="CA58" s="2"/>
      <c r="CB58" s="2"/>
      <c r="CC58" s="2"/>
    </row>
    <row r="59" spans="1:87" ht="7.5" customHeight="1">
      <c r="CA59" s="2"/>
      <c r="CB59" s="2"/>
      <c r="CC59" s="2"/>
    </row>
  </sheetData>
  <mergeCells count="274">
    <mergeCell ref="AK25:AP26"/>
    <mergeCell ref="AQ25:AV26"/>
    <mergeCell ref="BM25:BP26"/>
    <mergeCell ref="CB43:CI45"/>
    <mergeCell ref="CG39:CI39"/>
    <mergeCell ref="CB35:CI37"/>
    <mergeCell ref="CG31:CI31"/>
    <mergeCell ref="CB27:CI29"/>
    <mergeCell ref="CG23:CI23"/>
    <mergeCell ref="BU30:BV31"/>
    <mergeCell ref="BK32:BP32"/>
    <mergeCell ref="BQ32:BT32"/>
    <mergeCell ref="AK27:AP27"/>
    <mergeCell ref="BM27:BP27"/>
    <mergeCell ref="U30:AP31"/>
    <mergeCell ref="AQ30:AT31"/>
    <mergeCell ref="AU30:AZ31"/>
    <mergeCell ref="BA30:BB32"/>
    <mergeCell ref="Q33:X34"/>
    <mergeCell ref="Y33:AF34"/>
    <mergeCell ref="AG33:AJ34"/>
    <mergeCell ref="AK33:AP34"/>
    <mergeCell ref="AU33:AZ34"/>
    <mergeCell ref="BK33:BP34"/>
    <mergeCell ref="AW22:AZ23"/>
    <mergeCell ref="BA22:BB24"/>
    <mergeCell ref="BC22:BD23"/>
    <mergeCell ref="BE22:BL23"/>
    <mergeCell ref="BM22:BP23"/>
    <mergeCell ref="BQ22:BT23"/>
    <mergeCell ref="BU22:BV23"/>
    <mergeCell ref="BM24:BP24"/>
    <mergeCell ref="BQ24:BT24"/>
    <mergeCell ref="B40:D40"/>
    <mergeCell ref="BZ40:CA45"/>
    <mergeCell ref="CB40:CI40"/>
    <mergeCell ref="B41:D41"/>
    <mergeCell ref="E41:G42"/>
    <mergeCell ref="CB41:CI41"/>
    <mergeCell ref="B42:D42"/>
    <mergeCell ref="CB42:CI42"/>
    <mergeCell ref="B43:D43"/>
    <mergeCell ref="W40:AL40"/>
    <mergeCell ref="AQ40:AV40"/>
    <mergeCell ref="L38:L43"/>
    <mergeCell ref="M38:M39"/>
    <mergeCell ref="N38:P39"/>
    <mergeCell ref="Q38:T39"/>
    <mergeCell ref="U38:V39"/>
    <mergeCell ref="W38:AL39"/>
    <mergeCell ref="AM38:AP39"/>
    <mergeCell ref="AQ38:AV39"/>
    <mergeCell ref="AW38:AX39"/>
    <mergeCell ref="B38:D38"/>
    <mergeCell ref="E38:G39"/>
    <mergeCell ref="BZ38:CD38"/>
    <mergeCell ref="CE38:CF38"/>
    <mergeCell ref="CG38:CI38"/>
    <mergeCell ref="B39:D39"/>
    <mergeCell ref="BZ39:CA39"/>
    <mergeCell ref="CB39:CD39"/>
    <mergeCell ref="CE39:CF39"/>
    <mergeCell ref="AY38:AZ39"/>
    <mergeCell ref="B32:D32"/>
    <mergeCell ref="BZ32:CA37"/>
    <mergeCell ref="CB32:CI32"/>
    <mergeCell ref="B33:D33"/>
    <mergeCell ref="E33:G34"/>
    <mergeCell ref="CB33:CI33"/>
    <mergeCell ref="B34:D34"/>
    <mergeCell ref="CB34:CI34"/>
    <mergeCell ref="B35:D35"/>
    <mergeCell ref="L30:L35"/>
    <mergeCell ref="M30:M31"/>
    <mergeCell ref="N30:P31"/>
    <mergeCell ref="Q30:T31"/>
    <mergeCell ref="BC30:BJ31"/>
    <mergeCell ref="BK30:BP31"/>
    <mergeCell ref="BQ30:BT31"/>
    <mergeCell ref="Q35:X35"/>
    <mergeCell ref="Y35:AF35"/>
    <mergeCell ref="BK35:BP35"/>
    <mergeCell ref="B30:D30"/>
    <mergeCell ref="E30:G31"/>
    <mergeCell ref="BZ30:CD30"/>
    <mergeCell ref="CE30:CF30"/>
    <mergeCell ref="CG30:CI30"/>
    <mergeCell ref="B31:D31"/>
    <mergeCell ref="BZ31:CA31"/>
    <mergeCell ref="CB31:CD31"/>
    <mergeCell ref="CE31:CF31"/>
    <mergeCell ref="B22:D22"/>
    <mergeCell ref="E22:G23"/>
    <mergeCell ref="H22:Q27"/>
    <mergeCell ref="BZ22:CD22"/>
    <mergeCell ref="CE22:CF22"/>
    <mergeCell ref="CG22:CI22"/>
    <mergeCell ref="B23:D23"/>
    <mergeCell ref="BZ23:CA23"/>
    <mergeCell ref="CB23:CD23"/>
    <mergeCell ref="CE23:CF23"/>
    <mergeCell ref="B24:D24"/>
    <mergeCell ref="BZ24:CA29"/>
    <mergeCell ref="CB24:CI24"/>
    <mergeCell ref="B25:D25"/>
    <mergeCell ref="E25:G26"/>
    <mergeCell ref="CB25:CI25"/>
    <mergeCell ref="B26:D26"/>
    <mergeCell ref="CB26:CI26"/>
    <mergeCell ref="B27:D27"/>
    <mergeCell ref="AA22:AB23"/>
    <mergeCell ref="AC22:AD23"/>
    <mergeCell ref="AE22:AF23"/>
    <mergeCell ref="AG22:AJ23"/>
    <mergeCell ref="AK22:AV23"/>
    <mergeCell ref="BZ17:CI19"/>
    <mergeCell ref="I20:M20"/>
    <mergeCell ref="BL20:BN21"/>
    <mergeCell ref="BZ20:CI20"/>
    <mergeCell ref="I21:M21"/>
    <mergeCell ref="BZ21:CI21"/>
    <mergeCell ref="BD17:BE17"/>
    <mergeCell ref="BH17:BI17"/>
    <mergeCell ref="BL17:BM17"/>
    <mergeCell ref="BP17:BQ17"/>
    <mergeCell ref="BT17:BU17"/>
    <mergeCell ref="BX17:BY17"/>
    <mergeCell ref="AF17:AG17"/>
    <mergeCell ref="AJ17:AK17"/>
    <mergeCell ref="AN17:AO17"/>
    <mergeCell ref="AR17:AS17"/>
    <mergeCell ref="AV17:AW17"/>
    <mergeCell ref="AZ17:BA17"/>
    <mergeCell ref="H17:I17"/>
    <mergeCell ref="L17:M17"/>
    <mergeCell ref="P17:Q17"/>
    <mergeCell ref="T17:U17"/>
    <mergeCell ref="X17:Y17"/>
    <mergeCell ref="AB17:AC17"/>
    <mergeCell ref="AG15:AJ15"/>
    <mergeCell ref="AK15:AN15"/>
    <mergeCell ref="AO15:AR15"/>
    <mergeCell ref="AI16:AN16"/>
    <mergeCell ref="AO16:AR16"/>
    <mergeCell ref="D15:E15"/>
    <mergeCell ref="F15:H15"/>
    <mergeCell ref="I15:L15"/>
    <mergeCell ref="M15:P15"/>
    <mergeCell ref="Q15:T15"/>
    <mergeCell ref="U15:X15"/>
    <mergeCell ref="BM13:CI13"/>
    <mergeCell ref="C14:C15"/>
    <mergeCell ref="D14:E14"/>
    <mergeCell ref="F14:H14"/>
    <mergeCell ref="I14:L14"/>
    <mergeCell ref="M14:P14"/>
    <mergeCell ref="Q14:T14"/>
    <mergeCell ref="AC13:AF13"/>
    <mergeCell ref="AG13:AJ13"/>
    <mergeCell ref="AK13:AN13"/>
    <mergeCell ref="AO13:AR13"/>
    <mergeCell ref="AS13:AV13"/>
    <mergeCell ref="AW13:AZ13"/>
    <mergeCell ref="U14:X14"/>
    <mergeCell ref="Y14:AB14"/>
    <mergeCell ref="AC14:AF14"/>
    <mergeCell ref="AG14:AJ14"/>
    <mergeCell ref="AK14:AN14"/>
    <mergeCell ref="AO14:AR14"/>
    <mergeCell ref="BA13:BD13"/>
    <mergeCell ref="BE13:BH13"/>
    <mergeCell ref="BI13:BL13"/>
    <mergeCell ref="Y15:AB15"/>
    <mergeCell ref="AC15:AF15"/>
    <mergeCell ref="D13:E13"/>
    <mergeCell ref="F13:H13"/>
    <mergeCell ref="I13:L13"/>
    <mergeCell ref="M13:P13"/>
    <mergeCell ref="Q13:T13"/>
    <mergeCell ref="U13:X13"/>
    <mergeCell ref="Y13:AB13"/>
    <mergeCell ref="AG12:AJ12"/>
    <mergeCell ref="AK12:AN12"/>
    <mergeCell ref="Y12:AB12"/>
    <mergeCell ref="AC12:AF12"/>
    <mergeCell ref="AS11:AV11"/>
    <mergeCell ref="AW11:AZ11"/>
    <mergeCell ref="BA11:BD11"/>
    <mergeCell ref="BE11:BH11"/>
    <mergeCell ref="BI11:BL11"/>
    <mergeCell ref="BM11:BO11"/>
    <mergeCell ref="U11:X11"/>
    <mergeCell ref="Y11:AB11"/>
    <mergeCell ref="AC11:AF11"/>
    <mergeCell ref="AG11:AJ11"/>
    <mergeCell ref="AK11:AN11"/>
    <mergeCell ref="AO11:AR11"/>
    <mergeCell ref="BE12:BH12"/>
    <mergeCell ref="BI12:BL12"/>
    <mergeCell ref="BM12:CI12"/>
    <mergeCell ref="AO12:AR12"/>
    <mergeCell ref="AS12:AV12"/>
    <mergeCell ref="AW12:AZ12"/>
    <mergeCell ref="BA12:BD12"/>
    <mergeCell ref="AN9:BH10"/>
    <mergeCell ref="BI9:BK9"/>
    <mergeCell ref="BL9:CI9"/>
    <mergeCell ref="BI10:BK10"/>
    <mergeCell ref="BL10:CI10"/>
    <mergeCell ref="B11:B15"/>
    <mergeCell ref="F11:H11"/>
    <mergeCell ref="I11:L11"/>
    <mergeCell ref="M11:P11"/>
    <mergeCell ref="Q11:T11"/>
    <mergeCell ref="X9:Y10"/>
    <mergeCell ref="Z9:AA10"/>
    <mergeCell ref="AB9:AC10"/>
    <mergeCell ref="AD9:AE10"/>
    <mergeCell ref="AF9:AH10"/>
    <mergeCell ref="AI9:AM10"/>
    <mergeCell ref="BP11:CI11"/>
    <mergeCell ref="C12:C13"/>
    <mergeCell ref="D12:E12"/>
    <mergeCell ref="F12:H12"/>
    <mergeCell ref="I12:L12"/>
    <mergeCell ref="M12:P12"/>
    <mergeCell ref="Q12:T12"/>
    <mergeCell ref="U12:X12"/>
    <mergeCell ref="B9:E10"/>
    <mergeCell ref="F9:G10"/>
    <mergeCell ref="H9:I10"/>
    <mergeCell ref="J9:K10"/>
    <mergeCell ref="L9:M10"/>
    <mergeCell ref="N9:O10"/>
    <mergeCell ref="P9:Q10"/>
    <mergeCell ref="R9:S10"/>
    <mergeCell ref="T9:W10"/>
    <mergeCell ref="B5:E5"/>
    <mergeCell ref="AK5:AM5"/>
    <mergeCell ref="AN5:AX5"/>
    <mergeCell ref="AY5:BH7"/>
    <mergeCell ref="BI5:CI5"/>
    <mergeCell ref="B6:C6"/>
    <mergeCell ref="D6:F6"/>
    <mergeCell ref="H6:K6"/>
    <mergeCell ref="L6:P6"/>
    <mergeCell ref="Q6:AJ6"/>
    <mergeCell ref="AK6:AM6"/>
    <mergeCell ref="AN6:AX6"/>
    <mergeCell ref="BI6:CI6"/>
    <mergeCell ref="B7:AJ8"/>
    <mergeCell ref="AK7:AM7"/>
    <mergeCell ref="AN7:AX7"/>
    <mergeCell ref="BI7:CI7"/>
    <mergeCell ref="AK8:AM8"/>
    <mergeCell ref="AN8:BH8"/>
    <mergeCell ref="BI8:CI8"/>
    <mergeCell ref="BI3:CI3"/>
    <mergeCell ref="B4:E4"/>
    <mergeCell ref="F4:V4"/>
    <mergeCell ref="W4:Y4"/>
    <mergeCell ref="Z4:AJ4"/>
    <mergeCell ref="AK4:AM4"/>
    <mergeCell ref="AN4:AX4"/>
    <mergeCell ref="BI4:CI4"/>
    <mergeCell ref="B2:E2"/>
    <mergeCell ref="AL2:BA2"/>
    <mergeCell ref="B3:E3"/>
    <mergeCell ref="F3:V3"/>
    <mergeCell ref="W3:Y3"/>
    <mergeCell ref="Z3:AJ3"/>
    <mergeCell ref="AK3:AM3"/>
    <mergeCell ref="AN3:AX3"/>
    <mergeCell ref="AY3:BH4"/>
  </mergeCells>
  <phoneticPr fontId="1"/>
  <dataValidations count="6">
    <dataValidation type="whole" allowBlank="1" showInputMessage="1" showErrorMessage="1" sqref="H9" xr:uid="{00000000-0002-0000-0100-000000000000}">
      <formula1>1</formula1>
      <formula2>99</formula2>
    </dataValidation>
    <dataValidation type="list" allowBlank="1" showInputMessage="1" sqref="B33:D33 B41:D41" xr:uid="{00000000-0002-0000-0100-000001000000}">
      <formula1>"1,2,3,4,5,6,7,8,9,10,11,12,13,14,15,16,17,18,19,20,21,22,23,24,25,26,27,28,29,30,31"</formula1>
    </dataValidation>
    <dataValidation type="list" allowBlank="1" sqref="B31:D31 B39:D39" xr:uid="{00000000-0002-0000-0100-000002000000}">
      <formula1>"1,2,3,4,5,6,7,8,9,10,11,12"</formula1>
    </dataValidation>
    <dataValidation type="list" allowBlank="1" showInputMessage="1" showErrorMessage="1" sqref="L6:P6" xr:uid="{00000000-0002-0000-0100-000003000000}">
      <formula1>都道府県</formula1>
    </dataValidation>
    <dataValidation type="list" allowBlank="1" showInputMessage="1" showErrorMessage="1" sqref="P9 AB9" xr:uid="{00000000-0002-0000-0100-000004000000}">
      <formula1>日</formula1>
    </dataValidation>
    <dataValidation type="list" allowBlank="1" showInputMessage="1" showErrorMessage="1" sqref="L9 X9" xr:uid="{00000000-0002-0000-0100-000005000000}">
      <formula1>月</formula1>
    </dataValidation>
  </dataValidations>
  <pageMargins left="0.39370078740157483" right="0.27559055118110237" top="0.39370078740157483" bottom="0.39370078740157483" header="0.39370078740157483" footer="0.27559055118110237"/>
  <pageSetup paperSize="9" scale="7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0</xdr:colOff>
                    <xdr:row>4</xdr:row>
                    <xdr:rowOff>0</xdr:rowOff>
                  </from>
                  <to>
                    <xdr:col>8</xdr:col>
                    <xdr:colOff>95250</xdr:colOff>
                    <xdr:row>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0</xdr:colOff>
                    <xdr:row>4</xdr:row>
                    <xdr:rowOff>0</xdr:rowOff>
                  </from>
                  <to>
                    <xdr:col>12</xdr:col>
                    <xdr:colOff>57150</xdr:colOff>
                    <xdr:row>5</xdr:row>
                    <xdr:rowOff>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60</xdr:col>
                    <xdr:colOff>95250</xdr:colOff>
                    <xdr:row>8</xdr:row>
                    <xdr:rowOff>9525</xdr:rowOff>
                  </from>
                  <to>
                    <xdr:col>62</xdr:col>
                    <xdr:colOff>28575</xdr:colOff>
                    <xdr:row>8</xdr:row>
                    <xdr:rowOff>257175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60</xdr:col>
                    <xdr:colOff>95250</xdr:colOff>
                    <xdr:row>9</xdr:row>
                    <xdr:rowOff>9525</xdr:rowOff>
                  </from>
                  <to>
                    <xdr:col>62</xdr:col>
                    <xdr:colOff>28575</xdr:colOff>
                    <xdr:row>9</xdr:row>
                    <xdr:rowOff>257175</xdr:rowOff>
                  </to>
                </anchor>
              </controlPr>
            </control>
          </mc:Choice>
        </mc:AlternateContent>
        <mc:AlternateContent xmlns:mc="http://schemas.openxmlformats.org/markup-compatibility/2006">
          <mc:Choice Requires="x14">
            <control shapeId="10273" r:id="rId8" name="Check Box 33">
              <controlPr defaultSize="0" autoFill="0" autoLine="0" autoPict="0">
                <anchor moveWithCells="1">
                  <from>
                    <xdr:col>5</xdr:col>
                    <xdr:colOff>0</xdr:colOff>
                    <xdr:row>4</xdr:row>
                    <xdr:rowOff>0</xdr:rowOff>
                  </from>
                  <to>
                    <xdr:col>8</xdr:col>
                    <xdr:colOff>114300</xdr:colOff>
                    <xdr:row>5</xdr:row>
                    <xdr:rowOff>0</xdr:rowOff>
                  </to>
                </anchor>
              </controlPr>
            </control>
          </mc:Choice>
        </mc:AlternateContent>
        <mc:AlternateContent xmlns:mc="http://schemas.openxmlformats.org/markup-compatibility/2006">
          <mc:Choice Requires="x14">
            <control shapeId="10274" r:id="rId9" name="Check Box 34">
              <controlPr defaultSize="0" autoFill="0" autoLine="0" autoPict="0">
                <anchor moveWithCells="1">
                  <from>
                    <xdr:col>9</xdr:col>
                    <xdr:colOff>0</xdr:colOff>
                    <xdr:row>4</xdr:row>
                    <xdr:rowOff>0</xdr:rowOff>
                  </from>
                  <to>
                    <xdr:col>12</xdr:col>
                    <xdr:colOff>76200</xdr:colOff>
                    <xdr:row>5</xdr:row>
                    <xdr:rowOff>0</xdr:rowOff>
                  </to>
                </anchor>
              </controlPr>
            </control>
          </mc:Choice>
        </mc:AlternateContent>
        <mc:AlternateContent xmlns:mc="http://schemas.openxmlformats.org/markup-compatibility/2006">
          <mc:Choice Requires="x14">
            <control shapeId="10276" r:id="rId10" name="Check Box 36">
              <controlPr defaultSize="0" autoFill="0" autoLine="0" autoPict="0">
                <anchor moveWithCells="1">
                  <from>
                    <xdr:col>60</xdr:col>
                    <xdr:colOff>95250</xdr:colOff>
                    <xdr:row>8</xdr:row>
                    <xdr:rowOff>9525</xdr:rowOff>
                  </from>
                  <to>
                    <xdr:col>62</xdr:col>
                    <xdr:colOff>47625</xdr:colOff>
                    <xdr:row>8</xdr:row>
                    <xdr:rowOff>257175</xdr:rowOff>
                  </to>
                </anchor>
              </controlPr>
            </control>
          </mc:Choice>
        </mc:AlternateContent>
        <mc:AlternateContent xmlns:mc="http://schemas.openxmlformats.org/markup-compatibility/2006">
          <mc:Choice Requires="x14">
            <control shapeId="10277" r:id="rId11" name="Check Box 37">
              <controlPr defaultSize="0" autoFill="0" autoLine="0" autoPict="0">
                <anchor moveWithCells="1">
                  <from>
                    <xdr:col>60</xdr:col>
                    <xdr:colOff>95250</xdr:colOff>
                    <xdr:row>9</xdr:row>
                    <xdr:rowOff>9525</xdr:rowOff>
                  </from>
                  <to>
                    <xdr:col>62</xdr:col>
                    <xdr:colOff>47625</xdr:colOff>
                    <xdr:row>9</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E56"/>
  <sheetViews>
    <sheetView workbookViewId="0">
      <selection activeCell="F1" sqref="F1"/>
    </sheetView>
  </sheetViews>
  <sheetFormatPr defaultRowHeight="13.5"/>
  <sheetData>
    <row r="1" spans="1:5">
      <c r="A1" t="s">
        <v>45</v>
      </c>
      <c r="B1" t="s">
        <v>46</v>
      </c>
      <c r="C1" t="s">
        <v>47</v>
      </c>
      <c r="D1" t="s">
        <v>48</v>
      </c>
      <c r="E1" t="s">
        <v>49</v>
      </c>
    </row>
    <row r="2" spans="1:5">
      <c r="A2">
        <v>1</v>
      </c>
      <c r="B2">
        <v>1</v>
      </c>
      <c r="C2">
        <v>40</v>
      </c>
      <c r="D2" t="s">
        <v>89</v>
      </c>
      <c r="E2" t="s">
        <v>105</v>
      </c>
    </row>
    <row r="3" spans="1:5">
      <c r="A3">
        <v>2</v>
      </c>
      <c r="B3">
        <v>2</v>
      </c>
      <c r="C3">
        <v>41</v>
      </c>
      <c r="D3" t="s">
        <v>90</v>
      </c>
      <c r="E3" t="s">
        <v>147</v>
      </c>
    </row>
    <row r="4" spans="1:5">
      <c r="A4">
        <v>3</v>
      </c>
      <c r="B4">
        <v>3</v>
      </c>
      <c r="C4">
        <v>42</v>
      </c>
      <c r="D4" t="s">
        <v>91</v>
      </c>
      <c r="E4" t="s">
        <v>148</v>
      </c>
    </row>
    <row r="5" spans="1:5">
      <c r="A5">
        <v>4</v>
      </c>
      <c r="B5">
        <v>4</v>
      </c>
      <c r="C5">
        <v>43</v>
      </c>
      <c r="D5" t="s">
        <v>92</v>
      </c>
      <c r="E5" t="s">
        <v>149</v>
      </c>
    </row>
    <row r="6" spans="1:5">
      <c r="A6">
        <v>5</v>
      </c>
      <c r="B6">
        <v>5</v>
      </c>
      <c r="C6">
        <v>44</v>
      </c>
      <c r="D6" t="s">
        <v>93</v>
      </c>
      <c r="E6" t="s">
        <v>150</v>
      </c>
    </row>
    <row r="7" spans="1:5">
      <c r="A7">
        <v>6</v>
      </c>
      <c r="B7">
        <v>6</v>
      </c>
      <c r="C7">
        <v>45</v>
      </c>
      <c r="D7" t="s">
        <v>94</v>
      </c>
      <c r="E7" t="s">
        <v>151</v>
      </c>
    </row>
    <row r="8" spans="1:5">
      <c r="A8">
        <v>7</v>
      </c>
      <c r="B8">
        <v>7</v>
      </c>
      <c r="C8">
        <v>46</v>
      </c>
      <c r="D8" t="s">
        <v>95</v>
      </c>
      <c r="E8" t="s">
        <v>152</v>
      </c>
    </row>
    <row r="9" spans="1:5">
      <c r="A9">
        <v>8</v>
      </c>
      <c r="B9">
        <v>8</v>
      </c>
      <c r="C9">
        <v>47</v>
      </c>
      <c r="D9" t="s">
        <v>96</v>
      </c>
      <c r="E9" t="s">
        <v>153</v>
      </c>
    </row>
    <row r="10" spans="1:5">
      <c r="A10">
        <v>9</v>
      </c>
      <c r="B10">
        <v>9</v>
      </c>
      <c r="C10">
        <v>35</v>
      </c>
      <c r="D10" t="s">
        <v>84</v>
      </c>
      <c r="E10" t="s">
        <v>142</v>
      </c>
    </row>
    <row r="11" spans="1:5">
      <c r="A11">
        <v>10</v>
      </c>
      <c r="B11">
        <v>10</v>
      </c>
      <c r="C11">
        <v>34</v>
      </c>
      <c r="D11" t="s">
        <v>83</v>
      </c>
      <c r="E11" t="s">
        <v>141</v>
      </c>
    </row>
    <row r="12" spans="1:5">
      <c r="A12">
        <v>11</v>
      </c>
      <c r="B12">
        <v>11</v>
      </c>
      <c r="C12">
        <v>33</v>
      </c>
      <c r="D12" t="s">
        <v>82</v>
      </c>
      <c r="E12" t="s">
        <v>140</v>
      </c>
    </row>
    <row r="13" spans="1:5">
      <c r="A13">
        <v>12</v>
      </c>
      <c r="B13">
        <v>12</v>
      </c>
      <c r="C13">
        <v>32</v>
      </c>
      <c r="D13" t="s">
        <v>81</v>
      </c>
      <c r="E13" t="s">
        <v>139</v>
      </c>
    </row>
    <row r="14" spans="1:5">
      <c r="B14">
        <v>13</v>
      </c>
      <c r="C14">
        <v>31</v>
      </c>
      <c r="D14" t="s">
        <v>80</v>
      </c>
      <c r="E14" t="s">
        <v>138</v>
      </c>
    </row>
    <row r="15" spans="1:5">
      <c r="B15">
        <v>14</v>
      </c>
      <c r="C15">
        <v>39</v>
      </c>
      <c r="D15" t="s">
        <v>88</v>
      </c>
      <c r="E15" t="s">
        <v>146</v>
      </c>
    </row>
    <row r="16" spans="1:5">
      <c r="B16">
        <v>15</v>
      </c>
      <c r="C16">
        <v>38</v>
      </c>
      <c r="D16" t="s">
        <v>87</v>
      </c>
      <c r="E16" t="s">
        <v>145</v>
      </c>
    </row>
    <row r="17" spans="2:5">
      <c r="B17">
        <v>16</v>
      </c>
      <c r="C17">
        <v>37</v>
      </c>
      <c r="D17" t="s">
        <v>86</v>
      </c>
      <c r="E17" t="s">
        <v>144</v>
      </c>
    </row>
    <row r="18" spans="2:5">
      <c r="B18">
        <v>17</v>
      </c>
      <c r="C18">
        <v>36</v>
      </c>
      <c r="D18" t="s">
        <v>85</v>
      </c>
      <c r="E18" t="s">
        <v>143</v>
      </c>
    </row>
    <row r="19" spans="2:5">
      <c r="B19">
        <v>18</v>
      </c>
      <c r="C19">
        <v>30</v>
      </c>
      <c r="D19" t="s">
        <v>79</v>
      </c>
      <c r="E19" t="s">
        <v>137</v>
      </c>
    </row>
    <row r="20" spans="2:5">
      <c r="B20">
        <v>19</v>
      </c>
      <c r="C20">
        <v>29</v>
      </c>
      <c r="D20" t="s">
        <v>78</v>
      </c>
      <c r="E20" t="s">
        <v>136</v>
      </c>
    </row>
    <row r="21" spans="2:5">
      <c r="B21">
        <v>20</v>
      </c>
      <c r="C21">
        <v>28</v>
      </c>
      <c r="D21" t="s">
        <v>77</v>
      </c>
      <c r="E21" t="s">
        <v>135</v>
      </c>
    </row>
    <row r="22" spans="2:5">
      <c r="B22">
        <v>21</v>
      </c>
      <c r="C22">
        <v>27</v>
      </c>
      <c r="D22" t="s">
        <v>76</v>
      </c>
      <c r="E22" t="s">
        <v>134</v>
      </c>
    </row>
    <row r="23" spans="2:5">
      <c r="B23">
        <v>22</v>
      </c>
      <c r="C23">
        <v>26</v>
      </c>
      <c r="D23" t="s">
        <v>75</v>
      </c>
      <c r="E23" t="s">
        <v>133</v>
      </c>
    </row>
    <row r="24" spans="2:5">
      <c r="B24">
        <v>23</v>
      </c>
      <c r="C24">
        <v>25</v>
      </c>
      <c r="D24" t="s">
        <v>74</v>
      </c>
      <c r="E24" t="s">
        <v>132</v>
      </c>
    </row>
    <row r="25" spans="2:5">
      <c r="B25">
        <v>24</v>
      </c>
      <c r="C25">
        <v>24</v>
      </c>
      <c r="D25" t="s">
        <v>73</v>
      </c>
      <c r="E25" t="s">
        <v>131</v>
      </c>
    </row>
    <row r="26" spans="2:5">
      <c r="B26">
        <v>25</v>
      </c>
      <c r="C26">
        <v>23</v>
      </c>
      <c r="D26" t="s">
        <v>72</v>
      </c>
      <c r="E26" t="s">
        <v>130</v>
      </c>
    </row>
    <row r="27" spans="2:5">
      <c r="B27">
        <v>26</v>
      </c>
      <c r="C27">
        <v>22</v>
      </c>
      <c r="D27" t="s">
        <v>71</v>
      </c>
      <c r="E27" t="s">
        <v>129</v>
      </c>
    </row>
    <row r="28" spans="2:5">
      <c r="B28">
        <v>27</v>
      </c>
      <c r="C28">
        <v>21</v>
      </c>
      <c r="D28" t="s">
        <v>70</v>
      </c>
      <c r="E28" t="s">
        <v>128</v>
      </c>
    </row>
    <row r="29" spans="2:5">
      <c r="B29">
        <v>28</v>
      </c>
      <c r="C29">
        <v>20</v>
      </c>
      <c r="D29" t="s">
        <v>69</v>
      </c>
      <c r="E29" t="s">
        <v>127</v>
      </c>
    </row>
    <row r="30" spans="2:5">
      <c r="B30">
        <v>29</v>
      </c>
      <c r="C30">
        <v>19</v>
      </c>
      <c r="D30" t="s">
        <v>68</v>
      </c>
      <c r="E30" t="s">
        <v>126</v>
      </c>
    </row>
    <row r="31" spans="2:5">
      <c r="B31">
        <v>30</v>
      </c>
      <c r="C31">
        <v>18</v>
      </c>
      <c r="D31" t="s">
        <v>67</v>
      </c>
      <c r="E31" t="s">
        <v>125</v>
      </c>
    </row>
    <row r="32" spans="2:5">
      <c r="B32">
        <v>31</v>
      </c>
      <c r="C32">
        <v>17</v>
      </c>
      <c r="D32" t="s">
        <v>66</v>
      </c>
      <c r="E32" t="s">
        <v>124</v>
      </c>
    </row>
    <row r="33" spans="3:5">
      <c r="C33">
        <v>16</v>
      </c>
      <c r="D33" t="s">
        <v>65</v>
      </c>
      <c r="E33" t="s">
        <v>123</v>
      </c>
    </row>
    <row r="34" spans="3:5">
      <c r="C34">
        <v>15</v>
      </c>
      <c r="D34" t="s">
        <v>64</v>
      </c>
      <c r="E34" t="s">
        <v>122</v>
      </c>
    </row>
    <row r="35" spans="3:5">
      <c r="C35">
        <v>14</v>
      </c>
      <c r="D35" t="s">
        <v>63</v>
      </c>
      <c r="E35" t="s">
        <v>121</v>
      </c>
    </row>
    <row r="36" spans="3:5">
      <c r="C36">
        <v>13</v>
      </c>
      <c r="D36" t="s">
        <v>62</v>
      </c>
      <c r="E36" t="s">
        <v>120</v>
      </c>
    </row>
    <row r="37" spans="3:5">
      <c r="C37">
        <v>12</v>
      </c>
      <c r="D37" t="s">
        <v>61</v>
      </c>
      <c r="E37" t="s">
        <v>119</v>
      </c>
    </row>
    <row r="38" spans="3:5">
      <c r="C38">
        <v>11</v>
      </c>
      <c r="D38" t="s">
        <v>60</v>
      </c>
      <c r="E38" t="s">
        <v>118</v>
      </c>
    </row>
    <row r="39" spans="3:5">
      <c r="C39">
        <v>10</v>
      </c>
      <c r="D39" t="s">
        <v>59</v>
      </c>
      <c r="E39" t="s">
        <v>117</v>
      </c>
    </row>
    <row r="40" spans="3:5">
      <c r="C40">
        <v>9</v>
      </c>
      <c r="D40" t="s">
        <v>58</v>
      </c>
      <c r="E40" t="s">
        <v>116</v>
      </c>
    </row>
    <row r="41" spans="3:5">
      <c r="C41">
        <v>8</v>
      </c>
      <c r="D41" t="s">
        <v>57</v>
      </c>
      <c r="E41" t="s">
        <v>115</v>
      </c>
    </row>
    <row r="42" spans="3:5">
      <c r="C42">
        <v>7</v>
      </c>
      <c r="D42" t="s">
        <v>56</v>
      </c>
      <c r="E42" t="s">
        <v>114</v>
      </c>
    </row>
    <row r="43" spans="3:5">
      <c r="C43">
        <v>6</v>
      </c>
      <c r="D43" t="s">
        <v>55</v>
      </c>
      <c r="E43" t="s">
        <v>113</v>
      </c>
    </row>
    <row r="44" spans="3:5">
      <c r="C44">
        <v>5</v>
      </c>
      <c r="D44" t="s">
        <v>54</v>
      </c>
      <c r="E44" t="s">
        <v>112</v>
      </c>
    </row>
    <row r="45" spans="3:5">
      <c r="C45">
        <v>4</v>
      </c>
      <c r="D45" t="s">
        <v>53</v>
      </c>
      <c r="E45" t="s">
        <v>111</v>
      </c>
    </row>
    <row r="46" spans="3:5">
      <c r="C46">
        <v>3</v>
      </c>
      <c r="D46" t="s">
        <v>52</v>
      </c>
      <c r="E46" t="s">
        <v>110</v>
      </c>
    </row>
    <row r="47" spans="3:5">
      <c r="C47">
        <v>2</v>
      </c>
      <c r="D47" t="s">
        <v>51</v>
      </c>
      <c r="E47" t="s">
        <v>109</v>
      </c>
    </row>
    <row r="48" spans="3:5">
      <c r="C48">
        <v>1</v>
      </c>
      <c r="D48" t="s">
        <v>50</v>
      </c>
      <c r="E48" t="s">
        <v>108</v>
      </c>
    </row>
    <row r="49" spans="3:4">
      <c r="C49">
        <v>48</v>
      </c>
      <c r="D49" t="s">
        <v>97</v>
      </c>
    </row>
    <row r="50" spans="3:4">
      <c r="C50">
        <v>49</v>
      </c>
      <c r="D50" t="s">
        <v>98</v>
      </c>
    </row>
    <row r="51" spans="3:4">
      <c r="C51">
        <v>50</v>
      </c>
      <c r="D51" t="s">
        <v>99</v>
      </c>
    </row>
    <row r="52" spans="3:4">
      <c r="C52">
        <v>51</v>
      </c>
      <c r="D52" t="s">
        <v>100</v>
      </c>
    </row>
    <row r="53" spans="3:4">
      <c r="C53">
        <v>52</v>
      </c>
      <c r="D53" t="s">
        <v>101</v>
      </c>
    </row>
    <row r="54" spans="3:4">
      <c r="C54">
        <v>53</v>
      </c>
      <c r="D54" t="s">
        <v>102</v>
      </c>
    </row>
    <row r="55" spans="3:4">
      <c r="C55">
        <v>54</v>
      </c>
      <c r="D55" t="s">
        <v>103</v>
      </c>
    </row>
    <row r="56" spans="3:4">
      <c r="C56">
        <v>55</v>
      </c>
      <c r="D56" t="s">
        <v>104</v>
      </c>
    </row>
  </sheetData>
  <sheetProtection sheet="1" objects="1" scenarios="1"/>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活動日程表</vt:lpstr>
      <vt:lpstr>【記入例】活動日程表</vt:lpstr>
      <vt:lpstr>list</vt:lpstr>
      <vt:lpstr>Sheet1</vt:lpstr>
      <vt:lpstr>【記入例】活動日程表!Print_Area</vt:lpstr>
      <vt:lpstr>活動日程表!Print_Area</vt:lpstr>
      <vt:lpstr>月</vt:lpstr>
      <vt:lpstr>都道府県</vt:lpstr>
      <vt:lpstr>日</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s.ikari</dc:creator>
  <cp:lastModifiedBy>山川　晃</cp:lastModifiedBy>
  <cp:lastPrinted>2025-03-11T02:20:16Z</cp:lastPrinted>
  <dcterms:created xsi:type="dcterms:W3CDTF">2009-04-01T00:13:42Z</dcterms:created>
  <dcterms:modified xsi:type="dcterms:W3CDTF">2025-07-21T05:25:30Z</dcterms:modified>
</cp:coreProperties>
</file>