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24ysu-sv21\国立夜須高原青少年自然の家\事業推進室\03事業推進係\01　研修支援事業\07 印刷物・掲示物に関すること\印刷物\☆利用の手引き\利用の手引き（R７）\04.8月改訂（細則の改定に伴うもの）\HP「お役立ち資料集」用\"/>
    </mc:Choice>
  </mc:AlternateContent>
  <xr:revisionPtr revIDLastSave="0" documentId="13_ncr:1_{4B5AE45D-4C61-42B4-8BC3-8EDE7EA6416C}" xr6:coauthVersionLast="36" xr6:coauthVersionMax="36" xr10:uidLastSave="{00000000-0000-0000-0000-000000000000}"/>
  <bookViews>
    <workbookView xWindow="0" yWindow="0" windowWidth="13665" windowHeight="10695" xr2:uid="{152D8888-C3A0-41B6-A468-FCA0E9916BD2}"/>
  </bookViews>
  <sheets>
    <sheet name="利用料金簡易計算表（学校団体用）" sheetId="1" r:id="rId1"/>
  </sheets>
  <definedNames>
    <definedName name="_xlnm.Print_Area" localSheetId="0">'利用料金簡易計算表（学校団体用）'!$A$1:$I$119</definedName>
    <definedName name="_xlnm.Print_Titles" localSheetId="0">'利用料金簡易計算表（学校団体用）'!$1:$5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04" i="1" l="1"/>
  <c r="I99" i="1"/>
  <c r="I51" i="1"/>
  <c r="I48" i="1"/>
  <c r="I44" i="1"/>
  <c r="I18" i="1"/>
  <c r="I17" i="1"/>
  <c r="I16" i="1"/>
  <c r="I10" i="1"/>
  <c r="I11" i="1"/>
  <c r="I12" i="1"/>
  <c r="I13" i="1"/>
  <c r="I9" i="1"/>
  <c r="I119" i="1"/>
  <c r="I115" i="1"/>
  <c r="I116" i="1"/>
  <c r="I117" i="1"/>
  <c r="I118" i="1"/>
  <c r="I114" i="1"/>
  <c r="I112" i="1"/>
  <c r="I109" i="1"/>
  <c r="I110" i="1"/>
  <c r="I108" i="1"/>
  <c r="I106" i="1"/>
  <c r="I100" i="1"/>
  <c r="I101" i="1"/>
  <c r="I102" i="1"/>
  <c r="I93" i="1"/>
  <c r="I94" i="1"/>
  <c r="I95" i="1"/>
  <c r="I92" i="1"/>
  <c r="I67" i="1"/>
  <c r="I68" i="1"/>
  <c r="I69" i="1"/>
  <c r="I70" i="1"/>
  <c r="I71" i="1"/>
  <c r="I72" i="1"/>
  <c r="I73" i="1"/>
  <c r="I74" i="1"/>
  <c r="I75" i="1"/>
  <c r="I76" i="1"/>
  <c r="I77" i="1"/>
  <c r="I78" i="1"/>
  <c r="I79" i="1"/>
  <c r="I80" i="1"/>
  <c r="I81" i="1"/>
  <c r="I82" i="1"/>
  <c r="I83" i="1"/>
  <c r="I84" i="1"/>
  <c r="I85" i="1"/>
  <c r="I86" i="1"/>
  <c r="I87" i="1"/>
  <c r="I88" i="1"/>
  <c r="I89" i="1"/>
  <c r="I90" i="1"/>
  <c r="I64" i="1"/>
  <c r="I66" i="1"/>
  <c r="I55" i="1"/>
  <c r="I56" i="1"/>
  <c r="I57" i="1"/>
  <c r="I58" i="1"/>
  <c r="I59" i="1"/>
  <c r="I60" i="1"/>
  <c r="I61" i="1"/>
  <c r="I62" i="1"/>
  <c r="I63" i="1"/>
  <c r="I54" i="1"/>
  <c r="I52" i="1"/>
  <c r="I45" i="1"/>
  <c r="I46" i="1"/>
  <c r="I47" i="1"/>
  <c r="I49" i="1"/>
  <c r="I50" i="1"/>
  <c r="I32" i="1" l="1"/>
  <c r="I35" i="1" l="1"/>
  <c r="I29" i="1"/>
  <c r="I28" i="1"/>
  <c r="I40" i="1" l="1"/>
  <c r="I39" i="1"/>
  <c r="I31" i="1"/>
  <c r="I33" i="1"/>
  <c r="I37" i="1"/>
  <c r="I27" i="1"/>
  <c r="I23" i="1"/>
  <c r="I22" i="1"/>
  <c r="I4" i="1" l="1"/>
</calcChain>
</file>

<file path=xl/sharedStrings.xml><?xml version="1.0" encoding="utf-8"?>
<sst xmlns="http://schemas.openxmlformats.org/spreadsheetml/2006/main" count="213" uniqueCount="128">
  <si>
    <t>①施設使用料（宿泊）</t>
    <rPh sb="1" eb="3">
      <t>シセツ</t>
    </rPh>
    <rPh sb="3" eb="5">
      <t>シヨウ</t>
    </rPh>
    <rPh sb="5" eb="6">
      <t>リョウ</t>
    </rPh>
    <rPh sb="7" eb="9">
      <t>シュクハク</t>
    </rPh>
    <phoneticPr fontId="2"/>
  </si>
  <si>
    <t>無料</t>
    <rPh sb="0" eb="2">
      <t>ムリョウ</t>
    </rPh>
    <phoneticPr fontId="2"/>
  </si>
  <si>
    <t>人数</t>
    <rPh sb="0" eb="2">
      <t>ニンズウ</t>
    </rPh>
    <phoneticPr fontId="2"/>
  </si>
  <si>
    <t>②特別宿泊室使用料</t>
    <rPh sb="1" eb="3">
      <t>トクベツ</t>
    </rPh>
    <rPh sb="3" eb="6">
      <t>シュクハクシツ</t>
    </rPh>
    <rPh sb="6" eb="9">
      <t>シヨウリョウ</t>
    </rPh>
    <phoneticPr fontId="2"/>
  </si>
  <si>
    <t>施設名</t>
    <rPh sb="0" eb="2">
      <t>シセツ</t>
    </rPh>
    <rPh sb="2" eb="3">
      <t>メイ</t>
    </rPh>
    <phoneticPr fontId="2"/>
  </si>
  <si>
    <t>活動名</t>
    <rPh sb="0" eb="2">
      <t>カツドウ</t>
    </rPh>
    <rPh sb="2" eb="3">
      <t>メイ</t>
    </rPh>
    <phoneticPr fontId="2"/>
  </si>
  <si>
    <t>テント泊</t>
    <rPh sb="3" eb="4">
      <t>ハク</t>
    </rPh>
    <phoneticPr fontId="2"/>
  </si>
  <si>
    <t>-</t>
    <phoneticPr fontId="2"/>
  </si>
  <si>
    <t>室数：午前</t>
    <rPh sb="0" eb="1">
      <t>シツ</t>
    </rPh>
    <rPh sb="1" eb="2">
      <t>スウ</t>
    </rPh>
    <rPh sb="3" eb="5">
      <t>ゴゼン</t>
    </rPh>
    <phoneticPr fontId="2"/>
  </si>
  <si>
    <t>室数：午後</t>
    <rPh sb="0" eb="1">
      <t>シツ</t>
    </rPh>
    <rPh sb="1" eb="2">
      <t>スウ</t>
    </rPh>
    <rPh sb="3" eb="5">
      <t>ゴゴ</t>
    </rPh>
    <phoneticPr fontId="2"/>
  </si>
  <si>
    <t>利用人数</t>
    <rPh sb="0" eb="2">
      <t>リヨウ</t>
    </rPh>
    <rPh sb="2" eb="3">
      <t>ニン</t>
    </rPh>
    <rPh sb="3" eb="4">
      <t>スウ</t>
    </rPh>
    <phoneticPr fontId="2"/>
  </si>
  <si>
    <t>国立夜須高原青少年自然の家</t>
    <rPh sb="0" eb="11">
      <t>コクリツヤスコウゲンセイショウネンシゼン</t>
    </rPh>
    <rPh sb="12" eb="13">
      <t>イエ</t>
    </rPh>
    <phoneticPr fontId="2"/>
  </si>
  <si>
    <t>レストラン食</t>
    <rPh sb="5" eb="6">
      <t>ショク</t>
    </rPh>
    <phoneticPr fontId="2"/>
  </si>
  <si>
    <t>未就学児（3歳以上）</t>
    <rPh sb="0" eb="4">
      <t>ミシュウガクジ</t>
    </rPh>
    <rPh sb="6" eb="9">
      <t>サイイジョウ</t>
    </rPh>
    <phoneticPr fontId="2"/>
  </si>
  <si>
    <t>小学生</t>
    <rPh sb="0" eb="3">
      <t>ショウガクセイ</t>
    </rPh>
    <phoneticPr fontId="2"/>
  </si>
  <si>
    <t>中学生以上</t>
    <rPh sb="0" eb="5">
      <t>チュウガクセイイジョウ</t>
    </rPh>
    <phoneticPr fontId="2"/>
  </si>
  <si>
    <t>単価（円）</t>
    <rPh sb="0" eb="2">
      <t>タンカ</t>
    </rPh>
    <rPh sb="3" eb="4">
      <t>エン</t>
    </rPh>
    <phoneticPr fontId="2"/>
  </si>
  <si>
    <t>小計（円）</t>
    <rPh sb="0" eb="2">
      <t>ショウケイ</t>
    </rPh>
    <rPh sb="3" eb="4">
      <t>エン</t>
    </rPh>
    <phoneticPr fontId="2"/>
  </si>
  <si>
    <t>食数：1日目</t>
    <rPh sb="0" eb="2">
      <t>ショクスウ</t>
    </rPh>
    <rPh sb="4" eb="5">
      <t>ニチ</t>
    </rPh>
    <rPh sb="5" eb="6">
      <t>メ</t>
    </rPh>
    <phoneticPr fontId="2"/>
  </si>
  <si>
    <t>食数：2日目</t>
    <rPh sb="0" eb="2">
      <t>ショクスウ</t>
    </rPh>
    <rPh sb="4" eb="5">
      <t>ニチ</t>
    </rPh>
    <rPh sb="5" eb="6">
      <t>メ</t>
    </rPh>
    <phoneticPr fontId="2"/>
  </si>
  <si>
    <t>食数：3日目</t>
    <rPh sb="0" eb="2">
      <t>ショクスウ</t>
    </rPh>
    <rPh sb="4" eb="5">
      <t>ニチ</t>
    </rPh>
    <rPh sb="5" eb="6">
      <t>メ</t>
    </rPh>
    <phoneticPr fontId="2"/>
  </si>
  <si>
    <t>弁当・おにぎり単品・飲料</t>
    <rPh sb="0" eb="2">
      <t>ベントウ</t>
    </rPh>
    <rPh sb="7" eb="9">
      <t>タンピン</t>
    </rPh>
    <rPh sb="10" eb="12">
      <t>インリョウ</t>
    </rPh>
    <phoneticPr fontId="2"/>
  </si>
  <si>
    <t>野外炊飯</t>
    <rPh sb="0" eb="2">
      <t>ヤガイ</t>
    </rPh>
    <rPh sb="2" eb="4">
      <t>スイハン</t>
    </rPh>
    <phoneticPr fontId="2"/>
  </si>
  <si>
    <t>セット（6人分）</t>
    <rPh sb="5" eb="6">
      <t>ニン</t>
    </rPh>
    <rPh sb="6" eb="7">
      <t>ブン</t>
    </rPh>
    <phoneticPr fontId="2"/>
  </si>
  <si>
    <t>ハーフセット（3人分）</t>
    <rPh sb="8" eb="9">
      <t>ニン</t>
    </rPh>
    <rPh sb="9" eb="10">
      <t>ブン</t>
    </rPh>
    <phoneticPr fontId="2"/>
  </si>
  <si>
    <t>セット（20人分）</t>
    <rPh sb="6" eb="7">
      <t>ニン</t>
    </rPh>
    <rPh sb="7" eb="8">
      <t>ブン</t>
    </rPh>
    <phoneticPr fontId="2"/>
  </si>
  <si>
    <t>ハーフセット（10人分）</t>
    <rPh sb="9" eb="10">
      <t>ニン</t>
    </rPh>
    <rPh sb="10" eb="11">
      <t>ブン</t>
    </rPh>
    <phoneticPr fontId="2"/>
  </si>
  <si>
    <t>1人分</t>
    <rPh sb="1" eb="2">
      <t>ニン</t>
    </rPh>
    <rPh sb="2" eb="3">
      <t>ブン</t>
    </rPh>
    <phoneticPr fontId="2"/>
  </si>
  <si>
    <t>セット（6人分）（ご飯炊き上げ）</t>
    <rPh sb="5" eb="6">
      <t>ニン</t>
    </rPh>
    <rPh sb="6" eb="7">
      <t>ブン</t>
    </rPh>
    <rPh sb="10" eb="11">
      <t>ハン</t>
    </rPh>
    <rPh sb="11" eb="12">
      <t>タ</t>
    </rPh>
    <rPh sb="13" eb="14">
      <t>ア</t>
    </rPh>
    <phoneticPr fontId="2"/>
  </si>
  <si>
    <t>ハーフセット（3人分）（ご飯炊き上げ）</t>
    <rPh sb="8" eb="9">
      <t>ニン</t>
    </rPh>
    <rPh sb="9" eb="10">
      <t>ブン</t>
    </rPh>
    <rPh sb="13" eb="14">
      <t>ハン</t>
    </rPh>
    <rPh sb="14" eb="15">
      <t>タ</t>
    </rPh>
    <rPh sb="16" eb="17">
      <t>ア</t>
    </rPh>
    <phoneticPr fontId="2"/>
  </si>
  <si>
    <t>数量：1日目</t>
    <rPh sb="0" eb="2">
      <t>スウリョウ</t>
    </rPh>
    <rPh sb="4" eb="5">
      <t>ニチ</t>
    </rPh>
    <rPh sb="5" eb="6">
      <t>メ</t>
    </rPh>
    <phoneticPr fontId="2"/>
  </si>
  <si>
    <t>数量：2日目</t>
    <rPh sb="0" eb="2">
      <t>スウリョウ</t>
    </rPh>
    <rPh sb="4" eb="5">
      <t>ニチ</t>
    </rPh>
    <rPh sb="5" eb="6">
      <t>メ</t>
    </rPh>
    <phoneticPr fontId="2"/>
  </si>
  <si>
    <t>数量：3日目</t>
    <rPh sb="0" eb="2">
      <t>スウリョウ</t>
    </rPh>
    <rPh sb="4" eb="5">
      <t>ニチ</t>
    </rPh>
    <rPh sb="5" eb="6">
      <t>メ</t>
    </rPh>
    <phoneticPr fontId="2"/>
  </si>
  <si>
    <t>野外炊飯用教材</t>
    <rPh sb="0" eb="2">
      <t>ヤガイ</t>
    </rPh>
    <rPh sb="2" eb="4">
      <t>スイハン</t>
    </rPh>
    <rPh sb="4" eb="5">
      <t>ヨウ</t>
    </rPh>
    <rPh sb="5" eb="7">
      <t>キョウザイ</t>
    </rPh>
    <phoneticPr fontId="2"/>
  </si>
  <si>
    <t>⑤教材料金</t>
    <rPh sb="1" eb="3">
      <t>キョウザイ</t>
    </rPh>
    <rPh sb="3" eb="5">
      <t>リョウキン</t>
    </rPh>
    <phoneticPr fontId="2"/>
  </si>
  <si>
    <t>杉板の表札づくり</t>
    <rPh sb="0" eb="1">
      <t>スギ</t>
    </rPh>
    <rPh sb="1" eb="2">
      <t>イタ</t>
    </rPh>
    <rPh sb="3" eb="5">
      <t>ヒョウサツ</t>
    </rPh>
    <phoneticPr fontId="2"/>
  </si>
  <si>
    <t>丸太のコースターづくり</t>
    <rPh sb="0" eb="2">
      <t>マルタ</t>
    </rPh>
    <phoneticPr fontId="2"/>
  </si>
  <si>
    <t>杉皿アート</t>
    <rPh sb="0" eb="1">
      <t>スギ</t>
    </rPh>
    <rPh sb="1" eb="2">
      <t>ザラ</t>
    </rPh>
    <phoneticPr fontId="2"/>
  </si>
  <si>
    <t>プラホビー</t>
    <phoneticPr fontId="2"/>
  </si>
  <si>
    <t>竹とんぼ</t>
    <rPh sb="0" eb="1">
      <t>タケ</t>
    </rPh>
    <phoneticPr fontId="2"/>
  </si>
  <si>
    <t>キャンプファイヤー</t>
    <phoneticPr fontId="2"/>
  </si>
  <si>
    <t>○人数・数量を入力することで利用料金の概算ができます。</t>
    <rPh sb="1" eb="3">
      <t>ニンズウ</t>
    </rPh>
    <rPh sb="4" eb="6">
      <t>スウリョウ</t>
    </rPh>
    <rPh sb="7" eb="9">
      <t>ニュウリョク</t>
    </rPh>
    <rPh sb="14" eb="16">
      <t>リヨウ</t>
    </rPh>
    <rPh sb="16" eb="18">
      <t>リョウキン</t>
    </rPh>
    <rPh sb="19" eb="21">
      <t>ガイサン</t>
    </rPh>
    <phoneticPr fontId="2"/>
  </si>
  <si>
    <t>○この計算表の結果は利用料金を保証するものではありません。</t>
    <rPh sb="3" eb="5">
      <t>ケイサン</t>
    </rPh>
    <rPh sb="5" eb="6">
      <t>ヒョウ</t>
    </rPh>
    <rPh sb="7" eb="9">
      <t>ケッカ</t>
    </rPh>
    <rPh sb="10" eb="12">
      <t>リヨウ</t>
    </rPh>
    <rPh sb="12" eb="14">
      <t>リョウキン</t>
    </rPh>
    <rPh sb="15" eb="17">
      <t>ホショウ</t>
    </rPh>
    <phoneticPr fontId="2"/>
  </si>
  <si>
    <t>本館・ロッジ宿泊</t>
    <rPh sb="0" eb="2">
      <t>ホンカン</t>
    </rPh>
    <rPh sb="6" eb="8">
      <t>シュクハク</t>
    </rPh>
    <phoneticPr fontId="2"/>
  </si>
  <si>
    <t>室数：夜</t>
    <rPh sb="0" eb="1">
      <t>シツ</t>
    </rPh>
    <rPh sb="1" eb="2">
      <t>スウ</t>
    </rPh>
    <rPh sb="3" eb="4">
      <t>ヨル</t>
    </rPh>
    <phoneticPr fontId="2"/>
  </si>
  <si>
    <t>※要保護・準要保護世帯の児童生徒がいる場合は減免申請書の提出をお願いします。</t>
    <rPh sb="1" eb="4">
      <t>ヨウホゴ</t>
    </rPh>
    <rPh sb="5" eb="6">
      <t>ジュン</t>
    </rPh>
    <rPh sb="6" eb="9">
      <t>ヨウホゴ</t>
    </rPh>
    <rPh sb="9" eb="11">
      <t>セタイ</t>
    </rPh>
    <rPh sb="12" eb="14">
      <t>ジドウ</t>
    </rPh>
    <rPh sb="14" eb="16">
      <t>セイト</t>
    </rPh>
    <rPh sb="19" eb="21">
      <t>バアイ</t>
    </rPh>
    <rPh sb="22" eb="24">
      <t>ゲンメン</t>
    </rPh>
    <rPh sb="24" eb="27">
      <t>シンセイショ</t>
    </rPh>
    <rPh sb="28" eb="30">
      <t>テイシュツ</t>
    </rPh>
    <rPh sb="32" eb="33">
      <t>ネガ</t>
    </rPh>
    <phoneticPr fontId="2"/>
  </si>
  <si>
    <r>
      <t>利用料金簡易計算表</t>
    </r>
    <r>
      <rPr>
        <sz val="9"/>
        <color rgb="FFFF0000"/>
        <rFont val="BIZ UDPゴシック"/>
        <family val="3"/>
        <charset val="128"/>
      </rPr>
      <t>【学校団体用】</t>
    </r>
    <rPh sb="0" eb="2">
      <t>リヨウ</t>
    </rPh>
    <rPh sb="2" eb="4">
      <t>リョウキン</t>
    </rPh>
    <rPh sb="4" eb="6">
      <t>カンイ</t>
    </rPh>
    <rPh sb="6" eb="8">
      <t>ケイサン</t>
    </rPh>
    <rPh sb="8" eb="9">
      <t>ヒョウ</t>
    </rPh>
    <rPh sb="10" eb="12">
      <t>ガッコウ</t>
    </rPh>
    <rPh sb="12" eb="15">
      <t>ダンタイヨウ</t>
    </rPh>
    <phoneticPr fontId="2"/>
  </si>
  <si>
    <t>　年少未満</t>
    <rPh sb="1" eb="3">
      <t>ネンショウ</t>
    </rPh>
    <rPh sb="3" eb="5">
      <t>ミマン</t>
    </rPh>
    <phoneticPr fontId="2"/>
  </si>
  <si>
    <t>　年少～年長</t>
    <rPh sb="1" eb="3">
      <t>ネンショウ</t>
    </rPh>
    <rPh sb="4" eb="6">
      <t>ネンチョウ</t>
    </rPh>
    <phoneticPr fontId="2"/>
  </si>
  <si>
    <t>　小学生～高校生</t>
    <rPh sb="1" eb="4">
      <t>ショウガクセイ</t>
    </rPh>
    <rPh sb="5" eb="8">
      <t>コウコウセイ</t>
    </rPh>
    <phoneticPr fontId="2"/>
  </si>
  <si>
    <t>　18歳以上の大人</t>
    <rPh sb="3" eb="6">
      <t>サイイジョウ</t>
    </rPh>
    <rPh sb="7" eb="9">
      <t>オトナ</t>
    </rPh>
    <phoneticPr fontId="2"/>
  </si>
  <si>
    <t>　　―減免：大学・短大等の学生</t>
    <rPh sb="3" eb="5">
      <t>ゲンメン</t>
    </rPh>
    <rPh sb="6" eb="8">
      <t>ダイガク</t>
    </rPh>
    <rPh sb="9" eb="11">
      <t>タンダイ</t>
    </rPh>
    <rPh sb="11" eb="12">
      <t>トウ</t>
    </rPh>
    <rPh sb="13" eb="15">
      <t>ガクセイ</t>
    </rPh>
    <phoneticPr fontId="2"/>
  </si>
  <si>
    <t>　講師室（ゲストルーム）</t>
    <rPh sb="1" eb="3">
      <t>コウシ</t>
    </rPh>
    <rPh sb="3" eb="4">
      <t>シツ</t>
    </rPh>
    <phoneticPr fontId="2"/>
  </si>
  <si>
    <t>　ドリームB棟</t>
    <rPh sb="6" eb="7">
      <t>トウ</t>
    </rPh>
    <phoneticPr fontId="2"/>
  </si>
  <si>
    <t>施設名（本館）</t>
    <rPh sb="0" eb="2">
      <t>シセツ</t>
    </rPh>
    <rPh sb="2" eb="3">
      <t>メイ</t>
    </rPh>
    <rPh sb="4" eb="6">
      <t>ホンカン</t>
    </rPh>
    <phoneticPr fontId="2"/>
  </si>
  <si>
    <t>　プレイホール（全面）</t>
    <rPh sb="8" eb="10">
      <t>ゼンメン</t>
    </rPh>
    <phoneticPr fontId="2"/>
  </si>
  <si>
    <t>　プレイホール（半面）</t>
    <rPh sb="8" eb="10">
      <t>ハンメン</t>
    </rPh>
    <phoneticPr fontId="2"/>
  </si>
  <si>
    <t>施設名（エクスパンションハウス）</t>
    <rPh sb="0" eb="2">
      <t>シセツ</t>
    </rPh>
    <rPh sb="2" eb="3">
      <t>メイ</t>
    </rPh>
    <phoneticPr fontId="2"/>
  </si>
  <si>
    <t>　レクリエーション室</t>
    <phoneticPr fontId="2"/>
  </si>
  <si>
    <t>施設名（屋外）</t>
    <rPh sb="0" eb="2">
      <t>シセツ</t>
    </rPh>
    <rPh sb="2" eb="3">
      <t>メイ</t>
    </rPh>
    <rPh sb="4" eb="6">
      <t>オクガイ</t>
    </rPh>
    <phoneticPr fontId="2"/>
  </si>
  <si>
    <t>　テニスコート</t>
    <phoneticPr fontId="2"/>
  </si>
  <si>
    <t>　草スキー</t>
    <rPh sb="1" eb="2">
      <t>クサ</t>
    </rPh>
    <phoneticPr fontId="2"/>
  </si>
  <si>
    <t>　川・渓流遊び</t>
    <rPh sb="1" eb="2">
      <t>カワ</t>
    </rPh>
    <rPh sb="3" eb="5">
      <t>ケイリュウ</t>
    </rPh>
    <rPh sb="5" eb="6">
      <t>アソ</t>
    </rPh>
    <phoneticPr fontId="2"/>
  </si>
  <si>
    <t>　朝食</t>
    <rPh sb="1" eb="3">
      <t>チョウショク</t>
    </rPh>
    <phoneticPr fontId="2"/>
  </si>
  <si>
    <t>　昼食</t>
    <rPh sb="1" eb="3">
      <t>チュウショク</t>
    </rPh>
    <phoneticPr fontId="2"/>
  </si>
  <si>
    <t>　夕食</t>
    <rPh sb="1" eb="3">
      <t>ユウショク</t>
    </rPh>
    <phoneticPr fontId="2"/>
  </si>
  <si>
    <t>　おにぎり2個弁当</t>
    <rPh sb="6" eb="7">
      <t>コ</t>
    </rPh>
    <rPh sb="7" eb="9">
      <t>ベントウ</t>
    </rPh>
    <phoneticPr fontId="2"/>
  </si>
  <si>
    <t>　おにぎり3個弁当</t>
    <rPh sb="6" eb="7">
      <t>コ</t>
    </rPh>
    <rPh sb="7" eb="9">
      <t>ベントウ</t>
    </rPh>
    <phoneticPr fontId="2"/>
  </si>
  <si>
    <t>　幕の内弁当A</t>
    <rPh sb="1" eb="2">
      <t>マク</t>
    </rPh>
    <rPh sb="3" eb="4">
      <t>ウチ</t>
    </rPh>
    <rPh sb="4" eb="6">
      <t>ベントウ</t>
    </rPh>
    <phoneticPr fontId="2"/>
  </si>
  <si>
    <t>　幕の内弁当B</t>
    <rPh sb="1" eb="2">
      <t>マク</t>
    </rPh>
    <rPh sb="3" eb="4">
      <t>ウチ</t>
    </rPh>
    <rPh sb="4" eb="6">
      <t>ベントウ</t>
    </rPh>
    <phoneticPr fontId="2"/>
  </si>
  <si>
    <t>　チキン南蛮弁当</t>
    <rPh sb="4" eb="6">
      <t>ナンバン</t>
    </rPh>
    <rPh sb="6" eb="8">
      <t>ベントウ</t>
    </rPh>
    <phoneticPr fontId="2"/>
  </si>
  <si>
    <t>　おにぎり（梅）</t>
    <rPh sb="6" eb="7">
      <t>ウメ</t>
    </rPh>
    <phoneticPr fontId="2"/>
  </si>
  <si>
    <t>　おにぎり（昆布）</t>
    <rPh sb="6" eb="8">
      <t>コンブ</t>
    </rPh>
    <phoneticPr fontId="2"/>
  </si>
  <si>
    <t>　おにぎり（ツナマヨ）</t>
    <phoneticPr fontId="2"/>
  </si>
  <si>
    <t>　お茶（紙パック）</t>
    <rPh sb="2" eb="3">
      <t>チャ</t>
    </rPh>
    <rPh sb="4" eb="5">
      <t>カミ</t>
    </rPh>
    <phoneticPr fontId="2"/>
  </si>
  <si>
    <t>　アクエリアス（チュアパック）</t>
    <phoneticPr fontId="2"/>
  </si>
  <si>
    <t>　アクエリアス（チュアパック）（弁当セット）</t>
    <rPh sb="16" eb="18">
      <t>ベントウ</t>
    </rPh>
    <phoneticPr fontId="2"/>
  </si>
  <si>
    <t>　味噌汁</t>
    <rPh sb="1" eb="4">
      <t>ミソシル</t>
    </rPh>
    <phoneticPr fontId="2"/>
  </si>
  <si>
    <t>　焼きそば</t>
    <rPh sb="1" eb="2">
      <t>ヤ</t>
    </rPh>
    <phoneticPr fontId="2"/>
  </si>
  <si>
    <t>　ピザ</t>
    <phoneticPr fontId="2"/>
  </si>
  <si>
    <t>　ビーフカレー</t>
    <phoneticPr fontId="2"/>
  </si>
  <si>
    <t>　豚汁</t>
    <rPh sb="1" eb="3">
      <t>トンジル</t>
    </rPh>
    <phoneticPr fontId="2"/>
  </si>
  <si>
    <t>　水炊き鍋</t>
    <rPh sb="1" eb="3">
      <t>ミズタ</t>
    </rPh>
    <rPh sb="4" eb="5">
      <t>ナベ</t>
    </rPh>
    <phoneticPr fontId="2"/>
  </si>
  <si>
    <t>　バーベキュー
　A</t>
    <phoneticPr fontId="2"/>
  </si>
  <si>
    <t>　バーベキュー
　B</t>
    <phoneticPr fontId="2"/>
  </si>
  <si>
    <t>　もちつき
　（あんこ）</t>
    <phoneticPr fontId="2"/>
  </si>
  <si>
    <t>　もちつき
　（ぞうに）</t>
    <phoneticPr fontId="2"/>
  </si>
  <si>
    <t>　ホットドッグ</t>
    <phoneticPr fontId="2"/>
  </si>
  <si>
    <t>　野外炊飯用まき（1班6人分目安）</t>
    <rPh sb="1" eb="3">
      <t>ヤガイ</t>
    </rPh>
    <rPh sb="3" eb="6">
      <t>スイハンヨウ</t>
    </rPh>
    <rPh sb="10" eb="11">
      <t>ハン</t>
    </rPh>
    <rPh sb="12" eb="13">
      <t>ニン</t>
    </rPh>
    <rPh sb="13" eb="14">
      <t>ブン</t>
    </rPh>
    <rPh sb="14" eb="16">
      <t>メヤス</t>
    </rPh>
    <phoneticPr fontId="2"/>
  </si>
  <si>
    <t>　バーベキュー用炭（3kg）</t>
    <rPh sb="7" eb="8">
      <t>ヨウ</t>
    </rPh>
    <rPh sb="8" eb="9">
      <t>スミ</t>
    </rPh>
    <phoneticPr fontId="2"/>
  </si>
  <si>
    <t>　食器用洗剤（4班分目安）</t>
    <rPh sb="1" eb="4">
      <t>ショッキヨウ</t>
    </rPh>
    <rPh sb="4" eb="6">
      <t>センザイ</t>
    </rPh>
    <rPh sb="8" eb="9">
      <t>ハン</t>
    </rPh>
    <rPh sb="9" eb="10">
      <t>ブン</t>
    </rPh>
    <rPh sb="10" eb="12">
      <t>メヤス</t>
    </rPh>
    <phoneticPr fontId="2"/>
  </si>
  <si>
    <t>　クレンザー（4班分目安）</t>
    <rPh sb="8" eb="9">
      <t>ハン</t>
    </rPh>
    <rPh sb="9" eb="10">
      <t>ブン</t>
    </rPh>
    <rPh sb="10" eb="12">
      <t>メヤス</t>
    </rPh>
    <phoneticPr fontId="2"/>
  </si>
  <si>
    <t>　焼き板セット</t>
    <rPh sb="1" eb="2">
      <t>ヤ</t>
    </rPh>
    <rPh sb="3" eb="4">
      <t>イタ</t>
    </rPh>
    <phoneticPr fontId="2"/>
  </si>
  <si>
    <t>　すべすべ板セット</t>
    <rPh sb="5" eb="6">
      <t>イタ</t>
    </rPh>
    <phoneticPr fontId="2"/>
  </si>
  <si>
    <t>　カラーペイント（各色単品、1本2～4人分）</t>
    <phoneticPr fontId="2"/>
  </si>
  <si>
    <t>　カラーペイント（6色セット）</t>
    <rPh sb="10" eb="11">
      <t>ショク</t>
    </rPh>
    <phoneticPr fontId="2"/>
  </si>
  <si>
    <t>　すべすべコースター用丸太（1本1m、12人分目安）</t>
    <rPh sb="10" eb="11">
      <t>ヨウ</t>
    </rPh>
    <rPh sb="11" eb="13">
      <t>マルタ</t>
    </rPh>
    <rPh sb="15" eb="16">
      <t>ホン</t>
    </rPh>
    <rPh sb="21" eb="22">
      <t>ニン</t>
    </rPh>
    <rPh sb="22" eb="23">
      <t>ブン</t>
    </rPh>
    <rPh sb="23" eb="25">
      <t>メヤス</t>
    </rPh>
    <phoneticPr fontId="2"/>
  </si>
  <si>
    <t>　杉皿</t>
    <rPh sb="1" eb="2">
      <t>スギ</t>
    </rPh>
    <rPh sb="2" eb="3">
      <t>ザラ</t>
    </rPh>
    <phoneticPr fontId="2"/>
  </si>
  <si>
    <t>　プラ板（B4一枚、6～8人分）</t>
    <rPh sb="3" eb="4">
      <t>バン</t>
    </rPh>
    <rPh sb="7" eb="9">
      <t>イチマイ</t>
    </rPh>
    <rPh sb="13" eb="15">
      <t>ニンブン</t>
    </rPh>
    <phoneticPr fontId="2"/>
  </si>
  <si>
    <t>　キーホルダー</t>
    <phoneticPr fontId="2"/>
  </si>
  <si>
    <t>　油性マジック（1本）</t>
    <rPh sb="1" eb="3">
      <t>ユセイ</t>
    </rPh>
    <rPh sb="9" eb="10">
      <t>ホン</t>
    </rPh>
    <phoneticPr fontId="2"/>
  </si>
  <si>
    <t>　竹とんぼセット</t>
    <rPh sb="1" eb="2">
      <t>タケ</t>
    </rPh>
    <phoneticPr fontId="2"/>
  </si>
  <si>
    <t>　キャンプファイヤーセット（丸太12本、まき4束）</t>
    <rPh sb="14" eb="16">
      <t>マルタ</t>
    </rPh>
    <rPh sb="18" eb="19">
      <t>ホン</t>
    </rPh>
    <rPh sb="23" eb="24">
      <t>タバ</t>
    </rPh>
    <phoneticPr fontId="2"/>
  </si>
  <si>
    <t>　キャンプファイヤーハーフセット（丸太6本、まき2束）</t>
    <rPh sb="17" eb="19">
      <t>マルタ</t>
    </rPh>
    <rPh sb="20" eb="21">
      <t>ホン</t>
    </rPh>
    <rPh sb="25" eb="26">
      <t>タバ</t>
    </rPh>
    <phoneticPr fontId="2"/>
  </si>
  <si>
    <t>　灯油（1L）</t>
    <rPh sb="1" eb="3">
      <t>トウユ</t>
    </rPh>
    <phoneticPr fontId="2"/>
  </si>
  <si>
    <t>　灯油（0.5L）</t>
    <rPh sb="1" eb="3">
      <t>トウユ</t>
    </rPh>
    <phoneticPr fontId="2"/>
  </si>
  <si>
    <t>　丸太追加（1本）</t>
    <rPh sb="1" eb="3">
      <t>マルタ</t>
    </rPh>
    <rPh sb="3" eb="5">
      <t>ツイカ</t>
    </rPh>
    <rPh sb="7" eb="8">
      <t>ホン</t>
    </rPh>
    <phoneticPr fontId="2"/>
  </si>
  <si>
    <t>　まき追加（1束）</t>
    <rPh sb="3" eb="5">
      <t>ツイカ</t>
    </rPh>
    <rPh sb="7" eb="8">
      <t>タバ</t>
    </rPh>
    <phoneticPr fontId="2"/>
  </si>
  <si>
    <t>　　―減免：要保護・準要保護世帯の児童生徒</t>
    <rPh sb="3" eb="5">
      <t>ゲンメン</t>
    </rPh>
    <rPh sb="6" eb="9">
      <t>ヨウホゴ</t>
    </rPh>
    <rPh sb="10" eb="11">
      <t>ジュン</t>
    </rPh>
    <rPh sb="11" eb="14">
      <t>ヨウホゴ</t>
    </rPh>
    <rPh sb="14" eb="16">
      <t>セタイ</t>
    </rPh>
    <rPh sb="17" eb="19">
      <t>ジドウ</t>
    </rPh>
    <rPh sb="19" eb="21">
      <t>セイト</t>
    </rPh>
    <phoneticPr fontId="2"/>
  </si>
  <si>
    <t>　18歳以上の大人（減免：利用区分が青少年となる団体）</t>
    <rPh sb="3" eb="6">
      <t>サイイジョウ</t>
    </rPh>
    <rPh sb="7" eb="9">
      <t>オトナ</t>
    </rPh>
    <rPh sb="10" eb="12">
      <t>ゲンメン</t>
    </rPh>
    <rPh sb="13" eb="15">
      <t>リヨウ</t>
    </rPh>
    <rPh sb="15" eb="17">
      <t>クブン</t>
    </rPh>
    <rPh sb="18" eb="21">
      <t>セイショウネン</t>
    </rPh>
    <rPh sb="24" eb="26">
      <t>ダンタイ</t>
    </rPh>
    <phoneticPr fontId="2"/>
  </si>
  <si>
    <t>　ラーニングルーム7～12</t>
    <phoneticPr fontId="2"/>
  </si>
  <si>
    <t>施設名（ディスカバリーハウス・スタードーム）</t>
    <rPh sb="0" eb="2">
      <t>シセツ</t>
    </rPh>
    <rPh sb="2" eb="3">
      <t>メイ</t>
    </rPh>
    <phoneticPr fontId="2"/>
  </si>
  <si>
    <t>　展示室</t>
    <rPh sb="1" eb="4">
      <t>テンジシツ</t>
    </rPh>
    <phoneticPr fontId="2"/>
  </si>
  <si>
    <t>ラーニングルーム5、6</t>
    <phoneticPr fontId="2"/>
  </si>
  <si>
    <t>　ラーニングルーム1～4</t>
    <phoneticPr fontId="2"/>
  </si>
  <si>
    <t>③研修施設使用料（日帰り）</t>
    <rPh sb="1" eb="3">
      <t>ケンシュウ</t>
    </rPh>
    <rPh sb="3" eb="5">
      <t>シセツ</t>
    </rPh>
    <rPh sb="5" eb="7">
      <t>シヨウ</t>
    </rPh>
    <rPh sb="7" eb="8">
      <t>リョウ</t>
    </rPh>
    <rPh sb="9" eb="11">
      <t>ヒガエ</t>
    </rPh>
    <phoneticPr fontId="2"/>
  </si>
  <si>
    <t>④食事料金</t>
    <rPh sb="1" eb="3">
      <t>ショクジ</t>
    </rPh>
    <rPh sb="3" eb="5">
      <t>リョウキン</t>
    </rPh>
    <phoneticPr fontId="2"/>
  </si>
  <si>
    <t>人数：1泊目</t>
    <rPh sb="0" eb="2">
      <t>ニンズウ</t>
    </rPh>
    <rPh sb="4" eb="5">
      <t>ハク</t>
    </rPh>
    <rPh sb="5" eb="6">
      <t>メ</t>
    </rPh>
    <phoneticPr fontId="2"/>
  </si>
  <si>
    <t>人数：2泊目</t>
    <rPh sb="0" eb="2">
      <t>ニンズウ</t>
    </rPh>
    <rPh sb="4" eb="5">
      <t>ハク</t>
    </rPh>
    <rPh sb="5" eb="6">
      <t>メ</t>
    </rPh>
    <phoneticPr fontId="2"/>
  </si>
  <si>
    <t>人数：3泊目</t>
    <rPh sb="0" eb="2">
      <t>ニンズウ</t>
    </rPh>
    <rPh sb="4" eb="5">
      <t>ハク</t>
    </rPh>
    <rPh sb="5" eb="6">
      <t>メ</t>
    </rPh>
    <phoneticPr fontId="2"/>
  </si>
  <si>
    <t>合計金額</t>
    <rPh sb="0" eb="2">
      <t>ゴウケイ</t>
    </rPh>
    <rPh sb="2" eb="4">
      <t>キンガク</t>
    </rPh>
    <phoneticPr fontId="2"/>
  </si>
  <si>
    <t>-</t>
    <phoneticPr fontId="2"/>
  </si>
  <si>
    <t>数量：4日目</t>
    <rPh sb="0" eb="2">
      <t>スウリョウ</t>
    </rPh>
    <rPh sb="4" eb="5">
      <t>ニチ</t>
    </rPh>
    <rPh sb="5" eb="6">
      <t>メ</t>
    </rPh>
    <phoneticPr fontId="2"/>
  </si>
  <si>
    <t>人数：4泊目</t>
    <rPh sb="0" eb="2">
      <t>ニンズウ</t>
    </rPh>
    <rPh sb="4" eb="5">
      <t>ハク</t>
    </rPh>
    <rPh sb="5" eb="6">
      <t>メ</t>
    </rPh>
    <phoneticPr fontId="2"/>
  </si>
  <si>
    <t>食数：4日目</t>
    <rPh sb="0" eb="2">
      <t>ショクスウ</t>
    </rPh>
    <rPh sb="4" eb="5">
      <t>ニチ</t>
    </rPh>
    <rPh sb="5" eb="6">
      <t>メ</t>
    </rPh>
    <phoneticPr fontId="2"/>
  </si>
  <si>
    <t>食数：5日目</t>
    <rPh sb="0" eb="2">
      <t>ショクスウ</t>
    </rPh>
    <rPh sb="4" eb="5">
      <t>ニチ</t>
    </rPh>
    <rPh sb="5" eb="6">
      <t>メ</t>
    </rPh>
    <phoneticPr fontId="2"/>
  </si>
  <si>
    <t>数量：5日目</t>
    <rPh sb="0" eb="2">
      <t>スウリョウ</t>
    </rPh>
    <rPh sb="4" eb="5">
      <t>ニチ</t>
    </rPh>
    <rPh sb="5" eb="6">
      <t>メ</t>
    </rPh>
    <phoneticPr fontId="2"/>
  </si>
  <si>
    <t>2025.9.27作成</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</si>
</sst>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BIZ UDPゴシック"/>
      <family val="3"/>
      <charset val="128"/>
    </font>
    <font>
      <b/>
      <sz val="9"/>
      <color theme="0"/>
      <name val="BIZ UDPゴシック"/>
      <family val="3"/>
      <charset val="128"/>
    </font>
    <font>
      <sz val="9"/>
      <color theme="0"/>
      <name val="BIZ UDPゴシック"/>
      <family val="3"/>
      <charset val="128"/>
    </font>
    <font>
      <b/>
      <sz val="9"/>
      <color theme="1"/>
      <name val="BIZ UDPゴシック"/>
      <family val="3"/>
      <charset val="128"/>
    </font>
    <font>
      <sz val="9"/>
      <color rgb="FFFF0000"/>
      <name val="BIZ UDP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9" tint="-0.499984740745262"/>
        <bgColor indexed="64"/>
      </patternFill>
    </fill>
  </fills>
  <borders count="7">
    <border>
      <left/>
      <right/>
      <top/>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ck">
        <color rgb="FFFF0000"/>
      </left>
      <right style="thick">
        <color rgb="FFFF0000"/>
      </right>
      <top style="thick">
        <color rgb="FFFF0000"/>
      </top>
      <bottom style="thick">
        <color rgb="FFFF0000"/>
      </bottom>
      <diagonal/>
    </border>
    <border>
      <left style="hair">
        <color auto="1"/>
      </left>
      <right style="hair">
        <color auto="1"/>
      </right>
      <top style="thin">
        <color auto="1"/>
      </top>
      <bottom style="thin">
        <color auto="1"/>
      </bottom>
      <diagonal/>
    </border>
    <border>
      <left style="hair">
        <color auto="1"/>
      </left>
      <right/>
      <top style="thin">
        <color auto="1"/>
      </top>
      <bottom style="thin">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0">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38" fontId="3" fillId="0" borderId="0" xfId="1" applyFont="1" applyAlignment="1">
      <alignment horizontal="right" vertical="center"/>
    </xf>
    <xf numFmtId="0" fontId="6" fillId="2" borderId="1" xfId="0" applyFont="1" applyFill="1" applyBorder="1">
      <alignment vertical="center"/>
    </xf>
    <xf numFmtId="0" fontId="6" fillId="2" borderId="1" xfId="0" applyFont="1" applyFill="1" applyBorder="1" applyAlignment="1">
      <alignment horizontal="center" vertical="center"/>
    </xf>
    <xf numFmtId="38" fontId="6" fillId="2" borderId="1" xfId="1" applyFont="1" applyFill="1" applyBorder="1" applyAlignment="1">
      <alignment horizontal="center" vertical="center"/>
    </xf>
    <xf numFmtId="0" fontId="6" fillId="0" borderId="0" xfId="0" applyFont="1">
      <alignment vertical="center"/>
    </xf>
    <xf numFmtId="0" fontId="3" fillId="0" borderId="1" xfId="0" applyFont="1" applyBorder="1">
      <alignment vertical="center"/>
    </xf>
    <xf numFmtId="0" fontId="3" fillId="0" borderId="1" xfId="0" applyFont="1" applyBorder="1" applyAlignment="1">
      <alignment horizontal="center" vertical="center"/>
    </xf>
    <xf numFmtId="38" fontId="3" fillId="0" borderId="1" xfId="1" applyFont="1" applyBorder="1" applyAlignment="1">
      <alignment horizontal="center" vertical="center"/>
    </xf>
    <xf numFmtId="38" fontId="3" fillId="0" borderId="0" xfId="1" applyFont="1" applyAlignment="1">
      <alignment horizontal="center" vertical="center"/>
    </xf>
    <xf numFmtId="0" fontId="4" fillId="4" borderId="0" xfId="0" applyFont="1" applyFill="1">
      <alignment vertical="center"/>
    </xf>
    <xf numFmtId="0" fontId="5" fillId="4" borderId="0" xfId="0" applyFont="1" applyFill="1" applyAlignment="1">
      <alignment horizontal="center" vertical="center"/>
    </xf>
    <xf numFmtId="38" fontId="5" fillId="4" borderId="0" xfId="1" applyFont="1" applyFill="1" applyAlignment="1">
      <alignment horizontal="center" vertical="center"/>
    </xf>
    <xf numFmtId="0" fontId="4" fillId="4" borderId="0" xfId="0" applyFont="1" applyFill="1" applyAlignment="1">
      <alignment horizontal="center" vertical="center"/>
    </xf>
    <xf numFmtId="38" fontId="4" fillId="4" borderId="0" xfId="1" applyFont="1" applyFill="1" applyAlignment="1">
      <alignment horizontal="center" vertical="center"/>
    </xf>
    <xf numFmtId="38" fontId="3" fillId="0" borderId="4" xfId="1" applyFont="1" applyBorder="1" applyAlignment="1">
      <alignment horizontal="center" vertical="center"/>
    </xf>
    <xf numFmtId="0" fontId="3" fillId="0" borderId="5" xfId="0" applyFont="1" applyBorder="1" applyAlignment="1">
      <alignment horizontal="center" vertical="center"/>
    </xf>
    <xf numFmtId="0" fontId="3" fillId="3" borderId="5" xfId="0" applyFont="1" applyFill="1" applyBorder="1" applyAlignment="1" applyProtection="1">
      <alignment horizontal="center" vertical="center"/>
      <protection locked="0"/>
    </xf>
    <xf numFmtId="0" fontId="3" fillId="0" borderId="6" xfId="0" applyFont="1" applyFill="1" applyBorder="1" applyAlignment="1" applyProtection="1">
      <alignment horizontal="center" vertical="center"/>
    </xf>
    <xf numFmtId="0" fontId="5" fillId="4" borderId="0" xfId="0" applyFont="1" applyFill="1" applyAlignment="1">
      <alignment vertical="center"/>
    </xf>
    <xf numFmtId="38" fontId="5" fillId="4" borderId="0" xfId="1" applyFont="1" applyFill="1" applyAlignment="1">
      <alignment horizontal="right" vertical="center"/>
    </xf>
    <xf numFmtId="0" fontId="7" fillId="0" borderId="0" xfId="0" applyFont="1">
      <alignment vertical="center"/>
    </xf>
    <xf numFmtId="0" fontId="4" fillId="0" borderId="0" xfId="0" applyFont="1" applyFill="1">
      <alignment vertical="center"/>
    </xf>
    <xf numFmtId="38" fontId="5" fillId="0" borderId="0" xfId="1" applyFont="1" applyFill="1" applyAlignment="1">
      <alignment horizontal="center" vertical="center"/>
    </xf>
    <xf numFmtId="0" fontId="5" fillId="0" borderId="0" xfId="0" applyFont="1" applyFill="1" applyAlignment="1">
      <alignment horizontal="center" vertical="center"/>
    </xf>
    <xf numFmtId="0" fontId="6" fillId="0" borderId="0" xfId="0" applyFont="1" applyFill="1">
      <alignment vertical="center"/>
    </xf>
    <xf numFmtId="0" fontId="3" fillId="0" borderId="1" xfId="0" applyFont="1" applyFill="1" applyBorder="1" applyAlignment="1" applyProtection="1">
      <alignment horizontal="center" vertical="center"/>
    </xf>
    <xf numFmtId="0" fontId="6" fillId="2" borderId="1" xfId="0" applyFont="1" applyFill="1" applyBorder="1" applyAlignment="1" applyProtection="1">
      <alignment horizontal="center" vertical="center"/>
    </xf>
    <xf numFmtId="0" fontId="3" fillId="0" borderId="0" xfId="0" applyFont="1" applyAlignment="1" applyProtection="1">
      <alignment horizontal="center" vertical="center"/>
    </xf>
    <xf numFmtId="0" fontId="4" fillId="4" borderId="0" xfId="0" applyFont="1" applyFill="1" applyAlignment="1" applyProtection="1">
      <alignment horizontal="center" vertical="center"/>
    </xf>
    <xf numFmtId="0" fontId="3" fillId="0" borderId="1" xfId="0" applyFont="1" applyBorder="1" applyAlignment="1" applyProtection="1">
      <alignment horizontal="center" vertical="center"/>
    </xf>
    <xf numFmtId="0" fontId="5" fillId="4" borderId="0" xfId="0" applyFont="1" applyFill="1" applyAlignment="1" applyProtection="1">
      <alignment horizontal="center" vertical="center"/>
    </xf>
    <xf numFmtId="0" fontId="5" fillId="0" borderId="0" xfId="0" applyFont="1" applyFill="1" applyAlignment="1" applyProtection="1">
      <alignment horizontal="center" vertical="center"/>
    </xf>
    <xf numFmtId="0" fontId="3" fillId="0" borderId="2" xfId="0" applyFont="1" applyBorder="1" applyAlignment="1">
      <alignment vertical="center" wrapText="1"/>
    </xf>
    <xf numFmtId="0" fontId="3" fillId="0" borderId="3" xfId="0" applyFont="1" applyBorder="1" applyAlignment="1">
      <alignment vertical="center"/>
    </xf>
    <xf numFmtId="0" fontId="3" fillId="0" borderId="2" xfId="0" applyFont="1" applyBorder="1" applyAlignment="1">
      <alignment vertical="center"/>
    </xf>
    <xf numFmtId="0" fontId="3" fillId="0" borderId="0" xfId="0" applyFont="1" applyBorder="1" applyAlignment="1">
      <alignment vertical="center"/>
    </xf>
    <xf numFmtId="0" fontId="3" fillId="0" borderId="1" xfId="0" applyFont="1" applyBorder="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BCF2A-80CD-447D-A93F-E3743724D97A}">
  <sheetPr>
    <pageSetUpPr fitToPage="1"/>
  </sheetPr>
  <dimension ref="A1:I119"/>
  <sheetViews>
    <sheetView tabSelected="1" view="pageBreakPreview" zoomScaleNormal="100" zoomScaleSheetLayoutView="100" workbookViewId="0">
      <pane ySplit="5" topLeftCell="A6" activePane="bottomLeft" state="frozen"/>
      <selection pane="bottomLeft" activeCell="D8" sqref="D8"/>
    </sheetView>
  </sheetViews>
  <sheetFormatPr defaultRowHeight="15" customHeight="1" x14ac:dyDescent="0.4"/>
  <cols>
    <col min="1" max="1" width="10.625" style="1" customWidth="1"/>
    <col min="2" max="2" width="30.625" style="1" customWidth="1"/>
    <col min="3" max="3" width="9" style="11"/>
    <col min="4" max="8" width="9" style="2"/>
    <col min="9" max="9" width="9" style="11"/>
    <col min="10" max="16384" width="9" style="1"/>
  </cols>
  <sheetData>
    <row r="1" spans="1:9" ht="15" customHeight="1" x14ac:dyDescent="0.4">
      <c r="A1" s="1" t="s">
        <v>46</v>
      </c>
      <c r="I1" s="3" t="s">
        <v>11</v>
      </c>
    </row>
    <row r="2" spans="1:9" ht="15" customHeight="1" x14ac:dyDescent="0.4">
      <c r="A2" s="1" t="s">
        <v>41</v>
      </c>
      <c r="I2" s="3" t="s">
        <v>127</v>
      </c>
    </row>
    <row r="3" spans="1:9" ht="15" customHeight="1" thickBot="1" x14ac:dyDescent="0.45">
      <c r="A3" s="1" t="s">
        <v>42</v>
      </c>
      <c r="I3" s="3"/>
    </row>
    <row r="4" spans="1:9" ht="15" customHeight="1" thickTop="1" thickBot="1" x14ac:dyDescent="0.45">
      <c r="A4" s="23" t="s">
        <v>45</v>
      </c>
      <c r="H4" s="2" t="s">
        <v>120</v>
      </c>
      <c r="I4" s="17">
        <f>SUM(I7:I119)</f>
        <v>0</v>
      </c>
    </row>
    <row r="5" spans="1:9" ht="15" customHeight="1" thickTop="1" x14ac:dyDescent="0.4"/>
    <row r="6" spans="1:9" ht="15" customHeight="1" x14ac:dyDescent="0.4">
      <c r="A6" s="12" t="s">
        <v>0</v>
      </c>
      <c r="B6" s="12"/>
      <c r="C6" s="14"/>
      <c r="D6" s="13"/>
      <c r="E6" s="21"/>
      <c r="F6" s="13"/>
      <c r="G6" s="13"/>
      <c r="H6" s="13"/>
      <c r="I6" s="22"/>
    </row>
    <row r="7" spans="1:9" s="7" customFormat="1" ht="15" customHeight="1" x14ac:dyDescent="0.4">
      <c r="A7" s="4" t="s">
        <v>43</v>
      </c>
      <c r="B7" s="4"/>
      <c r="C7" s="6" t="s">
        <v>16</v>
      </c>
      <c r="D7" s="5" t="s">
        <v>117</v>
      </c>
      <c r="E7" s="5" t="s">
        <v>118</v>
      </c>
      <c r="F7" s="5" t="s">
        <v>119</v>
      </c>
      <c r="G7" s="5" t="s">
        <v>123</v>
      </c>
      <c r="H7" s="29"/>
      <c r="I7" s="6" t="s">
        <v>17</v>
      </c>
    </row>
    <row r="8" spans="1:9" ht="15" customHeight="1" x14ac:dyDescent="0.4">
      <c r="A8" s="8" t="s">
        <v>47</v>
      </c>
      <c r="B8" s="8"/>
      <c r="C8" s="10" t="s">
        <v>1</v>
      </c>
      <c r="D8" s="19"/>
      <c r="E8" s="19"/>
      <c r="F8" s="19"/>
      <c r="G8" s="19"/>
      <c r="H8" s="28"/>
      <c r="I8" s="10" t="s">
        <v>7</v>
      </c>
    </row>
    <row r="9" spans="1:9" ht="15" customHeight="1" x14ac:dyDescent="0.4">
      <c r="A9" s="8" t="s">
        <v>48</v>
      </c>
      <c r="B9" s="8"/>
      <c r="C9" s="10">
        <v>300</v>
      </c>
      <c r="D9" s="19"/>
      <c r="E9" s="19"/>
      <c r="F9" s="19"/>
      <c r="G9" s="19"/>
      <c r="H9" s="28"/>
      <c r="I9" s="10">
        <f>C9*SUM(D9:G9)</f>
        <v>0</v>
      </c>
    </row>
    <row r="10" spans="1:9" ht="15" customHeight="1" x14ac:dyDescent="0.4">
      <c r="A10" s="8" t="s">
        <v>49</v>
      </c>
      <c r="B10" s="8"/>
      <c r="C10" s="10">
        <v>600</v>
      </c>
      <c r="D10" s="19"/>
      <c r="E10" s="19"/>
      <c r="F10" s="19"/>
      <c r="G10" s="19"/>
      <c r="H10" s="28"/>
      <c r="I10" s="10">
        <f t="shared" ref="I10:I13" si="0">C10*SUM(D10:G10)</f>
        <v>0</v>
      </c>
    </row>
    <row r="11" spans="1:9" ht="15" customHeight="1" x14ac:dyDescent="0.4">
      <c r="A11" s="8" t="s">
        <v>108</v>
      </c>
      <c r="B11" s="8"/>
      <c r="C11" s="10">
        <v>300</v>
      </c>
      <c r="D11" s="19"/>
      <c r="E11" s="19"/>
      <c r="F11" s="19"/>
      <c r="G11" s="19"/>
      <c r="H11" s="28"/>
      <c r="I11" s="10">
        <f t="shared" si="0"/>
        <v>0</v>
      </c>
    </row>
    <row r="12" spans="1:9" ht="15" customHeight="1" x14ac:dyDescent="0.4">
      <c r="A12" s="8" t="s">
        <v>50</v>
      </c>
      <c r="B12" s="8"/>
      <c r="C12" s="10">
        <v>2500</v>
      </c>
      <c r="D12" s="19"/>
      <c r="E12" s="19"/>
      <c r="F12" s="19"/>
      <c r="G12" s="19"/>
      <c r="H12" s="28"/>
      <c r="I12" s="10">
        <f t="shared" si="0"/>
        <v>0</v>
      </c>
    </row>
    <row r="13" spans="1:9" ht="15" customHeight="1" x14ac:dyDescent="0.4">
      <c r="A13" s="8" t="s">
        <v>51</v>
      </c>
      <c r="B13" s="8"/>
      <c r="C13" s="10">
        <v>1200</v>
      </c>
      <c r="D13" s="19"/>
      <c r="E13" s="19"/>
      <c r="F13" s="19"/>
      <c r="G13" s="19"/>
      <c r="H13" s="28"/>
      <c r="I13" s="10">
        <f t="shared" si="0"/>
        <v>0</v>
      </c>
    </row>
    <row r="14" spans="1:9" s="7" customFormat="1" ht="15" customHeight="1" x14ac:dyDescent="0.4">
      <c r="A14" s="4" t="s">
        <v>6</v>
      </c>
      <c r="B14" s="4"/>
      <c r="C14" s="6" t="s">
        <v>16</v>
      </c>
      <c r="D14" s="5" t="s">
        <v>117</v>
      </c>
      <c r="E14" s="5" t="s">
        <v>118</v>
      </c>
      <c r="F14" s="5" t="s">
        <v>119</v>
      </c>
      <c r="G14" s="5" t="s">
        <v>123</v>
      </c>
      <c r="H14" s="29"/>
      <c r="I14" s="6" t="s">
        <v>17</v>
      </c>
    </row>
    <row r="15" spans="1:9" ht="15" customHeight="1" x14ac:dyDescent="0.4">
      <c r="A15" s="8" t="s">
        <v>47</v>
      </c>
      <c r="B15" s="8"/>
      <c r="C15" s="10" t="s">
        <v>1</v>
      </c>
      <c r="D15" s="19"/>
      <c r="E15" s="19"/>
      <c r="F15" s="19"/>
      <c r="G15" s="19"/>
      <c r="H15" s="28"/>
      <c r="I15" s="10" t="s">
        <v>7</v>
      </c>
    </row>
    <row r="16" spans="1:9" ht="15" customHeight="1" x14ac:dyDescent="0.4">
      <c r="A16" s="8" t="s">
        <v>48</v>
      </c>
      <c r="B16" s="8"/>
      <c r="C16" s="10">
        <v>300</v>
      </c>
      <c r="D16" s="19"/>
      <c r="E16" s="19"/>
      <c r="F16" s="19"/>
      <c r="G16" s="19"/>
      <c r="H16" s="28"/>
      <c r="I16" s="10">
        <f>C16*SUM(D16:G16)</f>
        <v>0</v>
      </c>
    </row>
    <row r="17" spans="1:9" ht="15" customHeight="1" x14ac:dyDescent="0.4">
      <c r="A17" s="8" t="s">
        <v>49</v>
      </c>
      <c r="B17" s="8"/>
      <c r="C17" s="10">
        <v>300</v>
      </c>
      <c r="D17" s="19"/>
      <c r="E17" s="19"/>
      <c r="F17" s="19"/>
      <c r="G17" s="19"/>
      <c r="H17" s="28"/>
      <c r="I17" s="10">
        <f t="shared" ref="I17" si="1">C17*SUM(D17:G17)</f>
        <v>0</v>
      </c>
    </row>
    <row r="18" spans="1:9" ht="15" customHeight="1" x14ac:dyDescent="0.4">
      <c r="A18" s="8" t="s">
        <v>109</v>
      </c>
      <c r="B18" s="8"/>
      <c r="C18" s="10">
        <v>600</v>
      </c>
      <c r="D18" s="19"/>
      <c r="E18" s="19"/>
      <c r="F18" s="19"/>
      <c r="G18" s="19"/>
      <c r="H18" s="28"/>
      <c r="I18" s="10">
        <f>C18*SUM(D18:G18)</f>
        <v>0</v>
      </c>
    </row>
    <row r="19" spans="1:9" ht="15" customHeight="1" x14ac:dyDescent="0.4">
      <c r="H19" s="30"/>
    </row>
    <row r="20" spans="1:9" s="7" customFormat="1" ht="15" customHeight="1" x14ac:dyDescent="0.4">
      <c r="A20" s="12" t="s">
        <v>3</v>
      </c>
      <c r="B20" s="12"/>
      <c r="C20" s="16"/>
      <c r="D20" s="15"/>
      <c r="E20" s="15"/>
      <c r="F20" s="15"/>
      <c r="G20" s="15"/>
      <c r="H20" s="31"/>
      <c r="I20" s="16"/>
    </row>
    <row r="21" spans="1:9" ht="15" customHeight="1" x14ac:dyDescent="0.4">
      <c r="A21" s="4" t="s">
        <v>4</v>
      </c>
      <c r="B21" s="4"/>
      <c r="C21" s="6" t="s">
        <v>16</v>
      </c>
      <c r="D21" s="5" t="s">
        <v>2</v>
      </c>
      <c r="E21" s="5"/>
      <c r="F21" s="5"/>
      <c r="G21" s="5"/>
      <c r="H21" s="29"/>
      <c r="I21" s="6" t="s">
        <v>17</v>
      </c>
    </row>
    <row r="22" spans="1:9" ht="15" customHeight="1" x14ac:dyDescent="0.4">
      <c r="A22" s="8" t="s">
        <v>52</v>
      </c>
      <c r="B22" s="8"/>
      <c r="C22" s="10">
        <v>1220</v>
      </c>
      <c r="D22" s="19"/>
      <c r="E22" s="20"/>
      <c r="F22" s="9"/>
      <c r="G22" s="9"/>
      <c r="H22" s="32"/>
      <c r="I22" s="10">
        <f>C22*(D22-E22)</f>
        <v>0</v>
      </c>
    </row>
    <row r="23" spans="1:9" ht="15" customHeight="1" x14ac:dyDescent="0.4">
      <c r="A23" s="8" t="s">
        <v>53</v>
      </c>
      <c r="B23" s="8"/>
      <c r="C23" s="10">
        <v>1200</v>
      </c>
      <c r="D23" s="19"/>
      <c r="E23" s="20"/>
      <c r="F23" s="9"/>
      <c r="G23" s="9"/>
      <c r="H23" s="32"/>
      <c r="I23" s="10">
        <f>C23*(D23-E23)</f>
        <v>0</v>
      </c>
    </row>
    <row r="24" spans="1:9" ht="15" customHeight="1" x14ac:dyDescent="0.4">
      <c r="H24" s="30"/>
    </row>
    <row r="25" spans="1:9" s="7" customFormat="1" ht="15" customHeight="1" x14ac:dyDescent="0.4">
      <c r="A25" s="12" t="s">
        <v>115</v>
      </c>
      <c r="B25" s="12"/>
      <c r="C25" s="14"/>
      <c r="D25" s="13"/>
      <c r="E25" s="13"/>
      <c r="F25" s="13"/>
      <c r="G25" s="13"/>
      <c r="H25" s="33"/>
      <c r="I25" s="14"/>
    </row>
    <row r="26" spans="1:9" ht="15" customHeight="1" x14ac:dyDescent="0.4">
      <c r="A26" s="4" t="s">
        <v>54</v>
      </c>
      <c r="B26" s="4"/>
      <c r="C26" s="6" t="s">
        <v>16</v>
      </c>
      <c r="D26" s="5" t="s">
        <v>8</v>
      </c>
      <c r="E26" s="5" t="s">
        <v>9</v>
      </c>
      <c r="F26" s="5" t="s">
        <v>44</v>
      </c>
      <c r="G26" s="5"/>
      <c r="H26" s="29"/>
      <c r="I26" s="6" t="s">
        <v>17</v>
      </c>
    </row>
    <row r="27" spans="1:9" ht="15" customHeight="1" x14ac:dyDescent="0.4">
      <c r="A27" s="8" t="s">
        <v>114</v>
      </c>
      <c r="B27" s="8"/>
      <c r="C27" s="10">
        <v>300</v>
      </c>
      <c r="D27" s="19"/>
      <c r="E27" s="19"/>
      <c r="F27" s="19"/>
      <c r="G27" s="28"/>
      <c r="H27" s="28"/>
      <c r="I27" s="10">
        <f>C27*SUM(D27:F27)</f>
        <v>0</v>
      </c>
    </row>
    <row r="28" spans="1:9" ht="15" customHeight="1" x14ac:dyDescent="0.4">
      <c r="A28" s="8" t="s">
        <v>55</v>
      </c>
      <c r="B28" s="8"/>
      <c r="C28" s="10">
        <v>600</v>
      </c>
      <c r="D28" s="19"/>
      <c r="E28" s="19"/>
      <c r="F28" s="19"/>
      <c r="G28" s="28"/>
      <c r="H28" s="28"/>
      <c r="I28" s="10">
        <f t="shared" ref="I28:I29" si="2">C28*SUM(D28:F28)</f>
        <v>0</v>
      </c>
    </row>
    <row r="29" spans="1:9" ht="15" customHeight="1" x14ac:dyDescent="0.4">
      <c r="A29" s="8" t="s">
        <v>56</v>
      </c>
      <c r="B29" s="8"/>
      <c r="C29" s="10">
        <v>300</v>
      </c>
      <c r="D29" s="19"/>
      <c r="E29" s="19"/>
      <c r="F29" s="19"/>
      <c r="G29" s="28"/>
      <c r="H29" s="28"/>
      <c r="I29" s="10">
        <f t="shared" si="2"/>
        <v>0</v>
      </c>
    </row>
    <row r="30" spans="1:9" ht="15" customHeight="1" x14ac:dyDescent="0.4">
      <c r="A30" s="4" t="s">
        <v>111</v>
      </c>
      <c r="B30" s="4"/>
      <c r="C30" s="6" t="s">
        <v>16</v>
      </c>
      <c r="D30" s="5" t="s">
        <v>8</v>
      </c>
      <c r="E30" s="5" t="s">
        <v>9</v>
      </c>
      <c r="F30" s="5" t="s">
        <v>44</v>
      </c>
      <c r="G30" s="5"/>
      <c r="H30" s="29"/>
      <c r="I30" s="6" t="s">
        <v>17</v>
      </c>
    </row>
    <row r="31" spans="1:9" ht="15" customHeight="1" x14ac:dyDescent="0.4">
      <c r="A31" s="8" t="s">
        <v>113</v>
      </c>
      <c r="B31" s="8"/>
      <c r="C31" s="10">
        <v>300</v>
      </c>
      <c r="D31" s="19"/>
      <c r="E31" s="19"/>
      <c r="F31" s="19"/>
      <c r="G31" s="28"/>
      <c r="H31" s="28"/>
      <c r="I31" s="10">
        <f t="shared" ref="I31:I37" si="3">C31*SUM(D31:F31)</f>
        <v>0</v>
      </c>
    </row>
    <row r="32" spans="1:9" ht="15" customHeight="1" x14ac:dyDescent="0.4">
      <c r="A32" s="8" t="s">
        <v>112</v>
      </c>
      <c r="B32" s="8"/>
      <c r="C32" s="10">
        <v>300</v>
      </c>
      <c r="D32" s="19"/>
      <c r="E32" s="19"/>
      <c r="F32" s="19"/>
      <c r="G32" s="28"/>
      <c r="H32" s="28"/>
      <c r="I32" s="10">
        <f t="shared" ref="I32" si="4">C32*SUM(D32:F32)</f>
        <v>0</v>
      </c>
    </row>
    <row r="33" spans="1:9" ht="15" customHeight="1" x14ac:dyDescent="0.4">
      <c r="A33" s="8" t="s">
        <v>58</v>
      </c>
      <c r="B33" s="8"/>
      <c r="C33" s="10">
        <v>300</v>
      </c>
      <c r="D33" s="19"/>
      <c r="E33" s="19"/>
      <c r="F33" s="19"/>
      <c r="G33" s="28"/>
      <c r="H33" s="28"/>
      <c r="I33" s="10">
        <f t="shared" si="3"/>
        <v>0</v>
      </c>
    </row>
    <row r="34" spans="1:9" ht="15" customHeight="1" x14ac:dyDescent="0.4">
      <c r="A34" s="4" t="s">
        <v>57</v>
      </c>
      <c r="B34" s="4"/>
      <c r="C34" s="6" t="s">
        <v>16</v>
      </c>
      <c r="D34" s="5" t="s">
        <v>8</v>
      </c>
      <c r="E34" s="5" t="s">
        <v>9</v>
      </c>
      <c r="F34" s="5" t="s">
        <v>44</v>
      </c>
      <c r="G34" s="5"/>
      <c r="H34" s="29"/>
      <c r="I34" s="6" t="s">
        <v>17</v>
      </c>
    </row>
    <row r="35" spans="1:9" ht="15" customHeight="1" x14ac:dyDescent="0.4">
      <c r="A35" s="8" t="s">
        <v>110</v>
      </c>
      <c r="B35" s="8"/>
      <c r="C35" s="10">
        <v>300</v>
      </c>
      <c r="D35" s="19"/>
      <c r="E35" s="19"/>
      <c r="F35" s="19"/>
      <c r="G35" s="28"/>
      <c r="H35" s="28"/>
      <c r="I35" s="10">
        <f>C35*SUM(D35:F35)</f>
        <v>0</v>
      </c>
    </row>
    <row r="36" spans="1:9" ht="15" customHeight="1" x14ac:dyDescent="0.4">
      <c r="A36" s="4" t="s">
        <v>59</v>
      </c>
      <c r="B36" s="4"/>
      <c r="C36" s="6" t="s">
        <v>16</v>
      </c>
      <c r="D36" s="5" t="s">
        <v>8</v>
      </c>
      <c r="E36" s="5" t="s">
        <v>9</v>
      </c>
      <c r="F36" s="5"/>
      <c r="G36" s="5"/>
      <c r="H36" s="29"/>
      <c r="I36" s="6" t="s">
        <v>17</v>
      </c>
    </row>
    <row r="37" spans="1:9" s="7" customFormat="1" ht="15" customHeight="1" x14ac:dyDescent="0.4">
      <c r="A37" s="8" t="s">
        <v>60</v>
      </c>
      <c r="B37" s="8"/>
      <c r="C37" s="10">
        <v>200</v>
      </c>
      <c r="D37" s="19"/>
      <c r="E37" s="19"/>
      <c r="F37" s="20"/>
      <c r="G37" s="28"/>
      <c r="H37" s="28"/>
      <c r="I37" s="10">
        <f t="shared" si="3"/>
        <v>0</v>
      </c>
    </row>
    <row r="38" spans="1:9" ht="15" customHeight="1" x14ac:dyDescent="0.4">
      <c r="A38" s="4" t="s">
        <v>5</v>
      </c>
      <c r="B38" s="4"/>
      <c r="C38" s="6" t="s">
        <v>16</v>
      </c>
      <c r="D38" s="5" t="s">
        <v>10</v>
      </c>
      <c r="E38" s="5"/>
      <c r="F38" s="5"/>
      <c r="G38" s="5"/>
      <c r="H38" s="29"/>
      <c r="I38" s="6" t="s">
        <v>17</v>
      </c>
    </row>
    <row r="39" spans="1:9" ht="15" customHeight="1" x14ac:dyDescent="0.4">
      <c r="A39" s="8" t="s">
        <v>61</v>
      </c>
      <c r="B39" s="8"/>
      <c r="C39" s="10">
        <v>50</v>
      </c>
      <c r="D39" s="19"/>
      <c r="E39" s="20"/>
      <c r="F39" s="9"/>
      <c r="G39" s="9"/>
      <c r="H39" s="32"/>
      <c r="I39" s="10">
        <f>C39*D39</f>
        <v>0</v>
      </c>
    </row>
    <row r="40" spans="1:9" ht="15" customHeight="1" x14ac:dyDescent="0.4">
      <c r="A40" s="8" t="s">
        <v>62</v>
      </c>
      <c r="B40" s="8"/>
      <c r="C40" s="10">
        <v>50</v>
      </c>
      <c r="D40" s="19"/>
      <c r="E40" s="20"/>
      <c r="F40" s="9"/>
      <c r="G40" s="9"/>
      <c r="H40" s="32"/>
      <c r="I40" s="10">
        <f>C40*D40</f>
        <v>0</v>
      </c>
    </row>
    <row r="41" spans="1:9" s="27" customFormat="1" ht="15" customHeight="1" x14ac:dyDescent="0.4">
      <c r="A41" s="24"/>
      <c r="B41" s="24"/>
      <c r="C41" s="25"/>
      <c r="D41" s="26"/>
      <c r="E41" s="26"/>
      <c r="F41" s="26"/>
      <c r="G41" s="26"/>
      <c r="H41" s="34"/>
      <c r="I41" s="25"/>
    </row>
    <row r="42" spans="1:9" ht="15" customHeight="1" x14ac:dyDescent="0.4">
      <c r="A42" s="12" t="s">
        <v>116</v>
      </c>
      <c r="B42" s="12"/>
      <c r="C42" s="16"/>
      <c r="D42" s="15"/>
      <c r="E42" s="15"/>
      <c r="F42" s="15"/>
      <c r="G42" s="15"/>
      <c r="H42" s="15"/>
      <c r="I42" s="16"/>
    </row>
    <row r="43" spans="1:9" ht="15" customHeight="1" x14ac:dyDescent="0.4">
      <c r="A43" s="4" t="s">
        <v>12</v>
      </c>
      <c r="B43" s="4"/>
      <c r="C43" s="6" t="s">
        <v>16</v>
      </c>
      <c r="D43" s="5" t="s">
        <v>18</v>
      </c>
      <c r="E43" s="5" t="s">
        <v>19</v>
      </c>
      <c r="F43" s="5" t="s">
        <v>20</v>
      </c>
      <c r="G43" s="5" t="s">
        <v>124</v>
      </c>
      <c r="H43" s="5" t="s">
        <v>125</v>
      </c>
      <c r="I43" s="6" t="s">
        <v>17</v>
      </c>
    </row>
    <row r="44" spans="1:9" ht="15" customHeight="1" x14ac:dyDescent="0.4">
      <c r="A44" s="39" t="s">
        <v>63</v>
      </c>
      <c r="B44" s="8" t="s">
        <v>13</v>
      </c>
      <c r="C44" s="10">
        <v>420</v>
      </c>
      <c r="D44" s="18" t="s">
        <v>7</v>
      </c>
      <c r="E44" s="19"/>
      <c r="F44" s="19"/>
      <c r="G44" s="19"/>
      <c r="H44" s="19"/>
      <c r="I44" s="10">
        <f>C44*SUM(D44:H44)</f>
        <v>0</v>
      </c>
    </row>
    <row r="45" spans="1:9" ht="15" customHeight="1" x14ac:dyDescent="0.4">
      <c r="A45" s="39"/>
      <c r="B45" s="8" t="s">
        <v>14</v>
      </c>
      <c r="C45" s="10">
        <v>560</v>
      </c>
      <c r="D45" s="18" t="s">
        <v>7</v>
      </c>
      <c r="E45" s="19"/>
      <c r="F45" s="19"/>
      <c r="G45" s="19"/>
      <c r="H45" s="19"/>
      <c r="I45" s="10">
        <f t="shared" ref="I45:I50" si="5">C45*SUM(D45:H45)</f>
        <v>0</v>
      </c>
    </row>
    <row r="46" spans="1:9" ht="15" customHeight="1" x14ac:dyDescent="0.4">
      <c r="A46" s="39"/>
      <c r="B46" s="8" t="s">
        <v>15</v>
      </c>
      <c r="C46" s="10">
        <v>640</v>
      </c>
      <c r="D46" s="18" t="s">
        <v>7</v>
      </c>
      <c r="E46" s="19"/>
      <c r="F46" s="19"/>
      <c r="G46" s="19"/>
      <c r="H46" s="19"/>
      <c r="I46" s="10">
        <f t="shared" si="5"/>
        <v>0</v>
      </c>
    </row>
    <row r="47" spans="1:9" ht="15" customHeight="1" x14ac:dyDescent="0.4">
      <c r="A47" s="39" t="s">
        <v>64</v>
      </c>
      <c r="B47" s="8" t="s">
        <v>13</v>
      </c>
      <c r="C47" s="10">
        <v>520</v>
      </c>
      <c r="D47" s="19"/>
      <c r="E47" s="19"/>
      <c r="F47" s="19"/>
      <c r="G47" s="19"/>
      <c r="H47" s="19"/>
      <c r="I47" s="10">
        <f t="shared" si="5"/>
        <v>0</v>
      </c>
    </row>
    <row r="48" spans="1:9" ht="15" customHeight="1" x14ac:dyDescent="0.4">
      <c r="A48" s="39"/>
      <c r="B48" s="8" t="s">
        <v>14</v>
      </c>
      <c r="C48" s="10">
        <v>700</v>
      </c>
      <c r="D48" s="19"/>
      <c r="E48" s="19"/>
      <c r="F48" s="19"/>
      <c r="G48" s="19"/>
      <c r="H48" s="19"/>
      <c r="I48" s="10">
        <f>C48*SUM(D48:H48)</f>
        <v>0</v>
      </c>
    </row>
    <row r="49" spans="1:9" ht="15" customHeight="1" x14ac:dyDescent="0.4">
      <c r="A49" s="39"/>
      <c r="B49" s="8" t="s">
        <v>15</v>
      </c>
      <c r="C49" s="10">
        <v>810</v>
      </c>
      <c r="D49" s="19"/>
      <c r="E49" s="19"/>
      <c r="F49" s="19"/>
      <c r="G49" s="19"/>
      <c r="H49" s="19"/>
      <c r="I49" s="10">
        <f t="shared" si="5"/>
        <v>0</v>
      </c>
    </row>
    <row r="50" spans="1:9" ht="15" customHeight="1" x14ac:dyDescent="0.4">
      <c r="A50" s="39" t="s">
        <v>65</v>
      </c>
      <c r="B50" s="8" t="s">
        <v>13</v>
      </c>
      <c r="C50" s="10">
        <v>670</v>
      </c>
      <c r="D50" s="19"/>
      <c r="E50" s="19"/>
      <c r="F50" s="19"/>
      <c r="G50" s="19"/>
      <c r="H50" s="18" t="s">
        <v>121</v>
      </c>
      <c r="I50" s="10">
        <f t="shared" si="5"/>
        <v>0</v>
      </c>
    </row>
    <row r="51" spans="1:9" ht="15" customHeight="1" x14ac:dyDescent="0.4">
      <c r="A51" s="39"/>
      <c r="B51" s="8" t="s">
        <v>14</v>
      </c>
      <c r="C51" s="10">
        <v>800</v>
      </c>
      <c r="D51" s="19"/>
      <c r="E51" s="19"/>
      <c r="F51" s="19"/>
      <c r="G51" s="19"/>
      <c r="H51" s="18" t="s">
        <v>121</v>
      </c>
      <c r="I51" s="10">
        <f>C51*SUM(D51:H51)</f>
        <v>0</v>
      </c>
    </row>
    <row r="52" spans="1:9" ht="15" customHeight="1" x14ac:dyDescent="0.4">
      <c r="A52" s="39"/>
      <c r="B52" s="8" t="s">
        <v>15</v>
      </c>
      <c r="C52" s="10">
        <v>920</v>
      </c>
      <c r="D52" s="19"/>
      <c r="E52" s="19"/>
      <c r="F52" s="19"/>
      <c r="G52" s="19"/>
      <c r="H52" s="18" t="s">
        <v>121</v>
      </c>
      <c r="I52" s="10">
        <f>C52*SUM(D52:H52)</f>
        <v>0</v>
      </c>
    </row>
    <row r="53" spans="1:9" ht="15" customHeight="1" x14ac:dyDescent="0.4">
      <c r="A53" s="4" t="s">
        <v>21</v>
      </c>
      <c r="B53" s="4"/>
      <c r="C53" s="6" t="s">
        <v>16</v>
      </c>
      <c r="D53" s="5" t="s">
        <v>18</v>
      </c>
      <c r="E53" s="5" t="s">
        <v>19</v>
      </c>
      <c r="F53" s="5" t="s">
        <v>20</v>
      </c>
      <c r="G53" s="5" t="s">
        <v>124</v>
      </c>
      <c r="H53" s="5" t="s">
        <v>125</v>
      </c>
      <c r="I53" s="6" t="s">
        <v>17</v>
      </c>
    </row>
    <row r="54" spans="1:9" ht="15" customHeight="1" x14ac:dyDescent="0.4">
      <c r="A54" s="8" t="s">
        <v>66</v>
      </c>
      <c r="B54" s="8"/>
      <c r="C54" s="10">
        <v>490</v>
      </c>
      <c r="D54" s="19"/>
      <c r="E54" s="19"/>
      <c r="F54" s="19"/>
      <c r="G54" s="19"/>
      <c r="H54" s="19"/>
      <c r="I54" s="10">
        <f>C54*SUM(D54:H54)</f>
        <v>0</v>
      </c>
    </row>
    <row r="55" spans="1:9" ht="15" customHeight="1" x14ac:dyDescent="0.4">
      <c r="A55" s="8" t="s">
        <v>67</v>
      </c>
      <c r="B55" s="8"/>
      <c r="C55" s="10">
        <v>580</v>
      </c>
      <c r="D55" s="19"/>
      <c r="E55" s="19"/>
      <c r="F55" s="19"/>
      <c r="G55" s="19"/>
      <c r="H55" s="19"/>
      <c r="I55" s="10">
        <f t="shared" ref="I55:I63" si="6">C55*SUM(D55:H55)</f>
        <v>0</v>
      </c>
    </row>
    <row r="56" spans="1:9" ht="15" customHeight="1" x14ac:dyDescent="0.4">
      <c r="A56" s="8" t="s">
        <v>68</v>
      </c>
      <c r="B56" s="8"/>
      <c r="C56" s="10">
        <v>580</v>
      </c>
      <c r="D56" s="19"/>
      <c r="E56" s="19"/>
      <c r="F56" s="19"/>
      <c r="G56" s="19"/>
      <c r="H56" s="19"/>
      <c r="I56" s="10">
        <f t="shared" si="6"/>
        <v>0</v>
      </c>
    </row>
    <row r="57" spans="1:9" ht="15" customHeight="1" x14ac:dyDescent="0.4">
      <c r="A57" s="8" t="s">
        <v>69</v>
      </c>
      <c r="B57" s="8"/>
      <c r="C57" s="10">
        <v>580</v>
      </c>
      <c r="D57" s="19"/>
      <c r="E57" s="19"/>
      <c r="F57" s="19"/>
      <c r="G57" s="19"/>
      <c r="H57" s="19"/>
      <c r="I57" s="10">
        <f t="shared" si="6"/>
        <v>0</v>
      </c>
    </row>
    <row r="58" spans="1:9" ht="15" customHeight="1" x14ac:dyDescent="0.4">
      <c r="A58" s="8" t="s">
        <v>70</v>
      </c>
      <c r="B58" s="8"/>
      <c r="C58" s="10">
        <v>620</v>
      </c>
      <c r="D58" s="19"/>
      <c r="E58" s="19"/>
      <c r="F58" s="19"/>
      <c r="G58" s="19"/>
      <c r="H58" s="19"/>
      <c r="I58" s="10">
        <f t="shared" si="6"/>
        <v>0</v>
      </c>
    </row>
    <row r="59" spans="1:9" ht="15" customHeight="1" x14ac:dyDescent="0.4">
      <c r="A59" s="1" t="s">
        <v>71</v>
      </c>
      <c r="C59" s="11">
        <v>140</v>
      </c>
      <c r="D59" s="19"/>
      <c r="E59" s="19"/>
      <c r="F59" s="19"/>
      <c r="G59" s="19"/>
      <c r="H59" s="19"/>
      <c r="I59" s="10">
        <f t="shared" si="6"/>
        <v>0</v>
      </c>
    </row>
    <row r="60" spans="1:9" ht="15" customHeight="1" x14ac:dyDescent="0.4">
      <c r="A60" s="8" t="s">
        <v>72</v>
      </c>
      <c r="B60" s="8"/>
      <c r="C60" s="10">
        <v>140</v>
      </c>
      <c r="D60" s="19"/>
      <c r="E60" s="19"/>
      <c r="F60" s="19"/>
      <c r="G60" s="19"/>
      <c r="H60" s="19"/>
      <c r="I60" s="10">
        <f t="shared" si="6"/>
        <v>0</v>
      </c>
    </row>
    <row r="61" spans="1:9" ht="15" customHeight="1" x14ac:dyDescent="0.4">
      <c r="A61" s="8" t="s">
        <v>73</v>
      </c>
      <c r="B61" s="8"/>
      <c r="C61" s="10">
        <v>150</v>
      </c>
      <c r="D61" s="19"/>
      <c r="E61" s="19"/>
      <c r="F61" s="19"/>
      <c r="G61" s="19"/>
      <c r="H61" s="19"/>
      <c r="I61" s="10">
        <f t="shared" si="6"/>
        <v>0</v>
      </c>
    </row>
    <row r="62" spans="1:9" ht="15" customHeight="1" x14ac:dyDescent="0.4">
      <c r="A62" s="8" t="s">
        <v>74</v>
      </c>
      <c r="B62" s="8"/>
      <c r="C62" s="10">
        <v>130</v>
      </c>
      <c r="D62" s="19"/>
      <c r="E62" s="19"/>
      <c r="F62" s="19"/>
      <c r="G62" s="19"/>
      <c r="H62" s="19"/>
      <c r="I62" s="10">
        <f t="shared" si="6"/>
        <v>0</v>
      </c>
    </row>
    <row r="63" spans="1:9" ht="15" customHeight="1" x14ac:dyDescent="0.4">
      <c r="A63" s="8" t="s">
        <v>75</v>
      </c>
      <c r="B63" s="8"/>
      <c r="C63" s="10">
        <v>150</v>
      </c>
      <c r="D63" s="19"/>
      <c r="E63" s="19"/>
      <c r="F63" s="19"/>
      <c r="G63" s="19"/>
      <c r="H63" s="19"/>
      <c r="I63" s="10">
        <f t="shared" si="6"/>
        <v>0</v>
      </c>
    </row>
    <row r="64" spans="1:9" ht="15" customHeight="1" x14ac:dyDescent="0.4">
      <c r="A64" s="8" t="s">
        <v>76</v>
      </c>
      <c r="B64" s="8"/>
      <c r="C64" s="10">
        <v>140</v>
      </c>
      <c r="D64" s="19"/>
      <c r="E64" s="19"/>
      <c r="F64" s="19"/>
      <c r="G64" s="19"/>
      <c r="H64" s="19"/>
      <c r="I64" s="10">
        <f>C64*SUM(D64:H64)</f>
        <v>0</v>
      </c>
    </row>
    <row r="65" spans="1:9" ht="15" customHeight="1" x14ac:dyDescent="0.4">
      <c r="A65" s="4" t="s">
        <v>22</v>
      </c>
      <c r="B65" s="4"/>
      <c r="C65" s="6" t="s">
        <v>16</v>
      </c>
      <c r="D65" s="5" t="s">
        <v>18</v>
      </c>
      <c r="E65" s="5" t="s">
        <v>19</v>
      </c>
      <c r="F65" s="5" t="s">
        <v>20</v>
      </c>
      <c r="G65" s="5" t="s">
        <v>124</v>
      </c>
      <c r="H65" s="5" t="s">
        <v>125</v>
      </c>
      <c r="I65" s="6" t="s">
        <v>17</v>
      </c>
    </row>
    <row r="66" spans="1:9" ht="15" customHeight="1" x14ac:dyDescent="0.4">
      <c r="A66" s="37" t="s">
        <v>77</v>
      </c>
      <c r="B66" s="8" t="s">
        <v>23</v>
      </c>
      <c r="C66" s="10">
        <v>2400</v>
      </c>
      <c r="D66" s="19"/>
      <c r="E66" s="19"/>
      <c r="F66" s="19"/>
      <c r="G66" s="19"/>
      <c r="H66" s="19"/>
      <c r="I66" s="10">
        <f>C66*SUM(D66:H66)</f>
        <v>0</v>
      </c>
    </row>
    <row r="67" spans="1:9" ht="15" customHeight="1" x14ac:dyDescent="0.4">
      <c r="A67" s="36"/>
      <c r="B67" s="8" t="s">
        <v>24</v>
      </c>
      <c r="C67" s="10">
        <v>1200</v>
      </c>
      <c r="D67" s="19"/>
      <c r="E67" s="19"/>
      <c r="F67" s="19"/>
      <c r="G67" s="19"/>
      <c r="H67" s="19"/>
      <c r="I67" s="10">
        <f t="shared" ref="I67:I90" si="7">C67*SUM(D67:H67)</f>
        <v>0</v>
      </c>
    </row>
    <row r="68" spans="1:9" ht="15" customHeight="1" x14ac:dyDescent="0.4">
      <c r="A68" s="37" t="s">
        <v>78</v>
      </c>
      <c r="B68" s="8" t="s">
        <v>23</v>
      </c>
      <c r="C68" s="10">
        <v>3300</v>
      </c>
      <c r="D68" s="19"/>
      <c r="E68" s="19"/>
      <c r="F68" s="19"/>
      <c r="G68" s="19"/>
      <c r="H68" s="19"/>
      <c r="I68" s="10">
        <f t="shared" si="7"/>
        <v>0</v>
      </c>
    </row>
    <row r="69" spans="1:9" ht="15" customHeight="1" x14ac:dyDescent="0.4">
      <c r="A69" s="36"/>
      <c r="B69" s="8" t="s">
        <v>24</v>
      </c>
      <c r="C69" s="10">
        <v>1650</v>
      </c>
      <c r="D69" s="19"/>
      <c r="E69" s="19"/>
      <c r="F69" s="19"/>
      <c r="G69" s="19"/>
      <c r="H69" s="19"/>
      <c r="I69" s="10">
        <f t="shared" si="7"/>
        <v>0</v>
      </c>
    </row>
    <row r="70" spans="1:9" ht="15" customHeight="1" x14ac:dyDescent="0.4">
      <c r="A70" s="37" t="s">
        <v>80</v>
      </c>
      <c r="B70" s="8" t="s">
        <v>23</v>
      </c>
      <c r="C70" s="10">
        <v>3420</v>
      </c>
      <c r="D70" s="19"/>
      <c r="E70" s="19"/>
      <c r="F70" s="19"/>
      <c r="G70" s="19"/>
      <c r="H70" s="19"/>
      <c r="I70" s="10">
        <f t="shared" si="7"/>
        <v>0</v>
      </c>
    </row>
    <row r="71" spans="1:9" ht="15" customHeight="1" x14ac:dyDescent="0.4">
      <c r="A71" s="36"/>
      <c r="B71" s="8" t="s">
        <v>24</v>
      </c>
      <c r="C71" s="11">
        <v>1710</v>
      </c>
      <c r="D71" s="19"/>
      <c r="E71" s="19"/>
      <c r="F71" s="19"/>
      <c r="G71" s="19"/>
      <c r="H71" s="19"/>
      <c r="I71" s="10">
        <f t="shared" si="7"/>
        <v>0</v>
      </c>
    </row>
    <row r="72" spans="1:9" ht="15" customHeight="1" x14ac:dyDescent="0.4">
      <c r="A72" s="37" t="s">
        <v>79</v>
      </c>
      <c r="B72" s="8" t="s">
        <v>23</v>
      </c>
      <c r="C72" s="10">
        <v>3480</v>
      </c>
      <c r="D72" s="19"/>
      <c r="E72" s="19"/>
      <c r="F72" s="19"/>
      <c r="G72" s="19"/>
      <c r="H72" s="19"/>
      <c r="I72" s="10">
        <f t="shared" si="7"/>
        <v>0</v>
      </c>
    </row>
    <row r="73" spans="1:9" ht="15" customHeight="1" x14ac:dyDescent="0.4">
      <c r="A73" s="36"/>
      <c r="B73" s="8" t="s">
        <v>24</v>
      </c>
      <c r="C73" s="10">
        <v>1740</v>
      </c>
      <c r="D73" s="19"/>
      <c r="E73" s="19"/>
      <c r="F73" s="19"/>
      <c r="G73" s="19"/>
      <c r="H73" s="19"/>
      <c r="I73" s="10">
        <f t="shared" si="7"/>
        <v>0</v>
      </c>
    </row>
    <row r="74" spans="1:9" ht="15" customHeight="1" x14ac:dyDescent="0.4">
      <c r="A74" s="37" t="s">
        <v>81</v>
      </c>
      <c r="B74" s="8" t="s">
        <v>23</v>
      </c>
      <c r="C74" s="10">
        <v>4320</v>
      </c>
      <c r="D74" s="19"/>
      <c r="E74" s="19"/>
      <c r="F74" s="19"/>
      <c r="G74" s="19"/>
      <c r="H74" s="19"/>
      <c r="I74" s="10">
        <f t="shared" si="7"/>
        <v>0</v>
      </c>
    </row>
    <row r="75" spans="1:9" ht="15" customHeight="1" x14ac:dyDescent="0.4">
      <c r="A75" s="36"/>
      <c r="B75" s="8" t="s">
        <v>24</v>
      </c>
      <c r="C75" s="10">
        <v>2160</v>
      </c>
      <c r="D75" s="19"/>
      <c r="E75" s="19"/>
      <c r="F75" s="19"/>
      <c r="G75" s="19"/>
      <c r="H75" s="19"/>
      <c r="I75" s="10">
        <f t="shared" si="7"/>
        <v>0</v>
      </c>
    </row>
    <row r="76" spans="1:9" ht="15" customHeight="1" x14ac:dyDescent="0.4">
      <c r="A76" s="37" t="s">
        <v>82</v>
      </c>
      <c r="B76" s="8" t="s">
        <v>23</v>
      </c>
      <c r="C76" s="10">
        <v>4620</v>
      </c>
      <c r="D76" s="19"/>
      <c r="E76" s="19"/>
      <c r="F76" s="19"/>
      <c r="G76" s="19"/>
      <c r="H76" s="19"/>
      <c r="I76" s="10">
        <f t="shared" si="7"/>
        <v>0</v>
      </c>
    </row>
    <row r="77" spans="1:9" ht="15" customHeight="1" x14ac:dyDescent="0.4">
      <c r="A77" s="36"/>
      <c r="B77" s="8" t="s">
        <v>24</v>
      </c>
      <c r="C77" s="10">
        <v>2310</v>
      </c>
      <c r="D77" s="19"/>
      <c r="E77" s="19"/>
      <c r="F77" s="19"/>
      <c r="G77" s="19"/>
      <c r="H77" s="19"/>
      <c r="I77" s="10">
        <f t="shared" si="7"/>
        <v>0</v>
      </c>
    </row>
    <row r="78" spans="1:9" ht="15" customHeight="1" x14ac:dyDescent="0.4">
      <c r="A78" s="35" t="s">
        <v>83</v>
      </c>
      <c r="B78" s="8" t="s">
        <v>23</v>
      </c>
      <c r="C78" s="10">
        <v>6120</v>
      </c>
      <c r="D78" s="19"/>
      <c r="E78" s="19"/>
      <c r="F78" s="19"/>
      <c r="G78" s="19"/>
      <c r="H78" s="19"/>
      <c r="I78" s="10">
        <f t="shared" si="7"/>
        <v>0</v>
      </c>
    </row>
    <row r="79" spans="1:9" ht="15" customHeight="1" x14ac:dyDescent="0.4">
      <c r="A79" s="38"/>
      <c r="B79" s="8" t="s">
        <v>28</v>
      </c>
      <c r="C79" s="10">
        <v>6540</v>
      </c>
      <c r="D79" s="19"/>
      <c r="E79" s="19"/>
      <c r="F79" s="19"/>
      <c r="G79" s="19"/>
      <c r="H79" s="19"/>
      <c r="I79" s="10">
        <f t="shared" si="7"/>
        <v>0</v>
      </c>
    </row>
    <row r="80" spans="1:9" ht="15" customHeight="1" x14ac:dyDescent="0.4">
      <c r="A80" s="38"/>
      <c r="B80" s="8" t="s">
        <v>24</v>
      </c>
      <c r="C80" s="10">
        <v>3060</v>
      </c>
      <c r="D80" s="19"/>
      <c r="E80" s="19"/>
      <c r="F80" s="19"/>
      <c r="G80" s="19"/>
      <c r="H80" s="19"/>
      <c r="I80" s="10">
        <f t="shared" si="7"/>
        <v>0</v>
      </c>
    </row>
    <row r="81" spans="1:9" ht="15" customHeight="1" x14ac:dyDescent="0.4">
      <c r="A81" s="36"/>
      <c r="B81" s="8" t="s">
        <v>29</v>
      </c>
      <c r="C81" s="10">
        <v>3480</v>
      </c>
      <c r="D81" s="19"/>
      <c r="E81" s="19"/>
      <c r="F81" s="19"/>
      <c r="G81" s="19"/>
      <c r="H81" s="19"/>
      <c r="I81" s="10">
        <f t="shared" si="7"/>
        <v>0</v>
      </c>
    </row>
    <row r="82" spans="1:9" ht="15" customHeight="1" x14ac:dyDescent="0.4">
      <c r="A82" s="35" t="s">
        <v>84</v>
      </c>
      <c r="B82" s="8" t="s">
        <v>23</v>
      </c>
      <c r="C82" s="10">
        <v>10920</v>
      </c>
      <c r="D82" s="19"/>
      <c r="E82" s="19"/>
      <c r="F82" s="19"/>
      <c r="G82" s="19"/>
      <c r="H82" s="19"/>
      <c r="I82" s="10">
        <f t="shared" si="7"/>
        <v>0</v>
      </c>
    </row>
    <row r="83" spans="1:9" ht="15" customHeight="1" x14ac:dyDescent="0.4">
      <c r="A83" s="38"/>
      <c r="B83" s="8" t="s">
        <v>28</v>
      </c>
      <c r="C83" s="10">
        <v>11340</v>
      </c>
      <c r="D83" s="19"/>
      <c r="E83" s="19"/>
      <c r="F83" s="19"/>
      <c r="G83" s="19"/>
      <c r="H83" s="19"/>
      <c r="I83" s="10">
        <f t="shared" si="7"/>
        <v>0</v>
      </c>
    </row>
    <row r="84" spans="1:9" ht="15" customHeight="1" x14ac:dyDescent="0.4">
      <c r="A84" s="38"/>
      <c r="B84" s="8" t="s">
        <v>24</v>
      </c>
      <c r="C84" s="10">
        <v>5460</v>
      </c>
      <c r="D84" s="19"/>
      <c r="E84" s="19"/>
      <c r="F84" s="19"/>
      <c r="G84" s="19"/>
      <c r="H84" s="19"/>
      <c r="I84" s="10">
        <f t="shared" si="7"/>
        <v>0</v>
      </c>
    </row>
    <row r="85" spans="1:9" ht="15" customHeight="1" x14ac:dyDescent="0.4">
      <c r="A85" s="36"/>
      <c r="B85" s="8" t="s">
        <v>29</v>
      </c>
      <c r="C85" s="10">
        <v>5880</v>
      </c>
      <c r="D85" s="19"/>
      <c r="E85" s="19"/>
      <c r="F85" s="19"/>
      <c r="G85" s="19"/>
      <c r="H85" s="19"/>
      <c r="I85" s="10">
        <f t="shared" si="7"/>
        <v>0</v>
      </c>
    </row>
    <row r="86" spans="1:9" ht="15" customHeight="1" x14ac:dyDescent="0.4">
      <c r="A86" s="35" t="s">
        <v>85</v>
      </c>
      <c r="B86" s="8" t="s">
        <v>25</v>
      </c>
      <c r="C86" s="10">
        <v>4000</v>
      </c>
      <c r="D86" s="19"/>
      <c r="E86" s="19"/>
      <c r="F86" s="19"/>
      <c r="G86" s="19"/>
      <c r="H86" s="19"/>
      <c r="I86" s="10">
        <f t="shared" si="7"/>
        <v>0</v>
      </c>
    </row>
    <row r="87" spans="1:9" ht="15" customHeight="1" x14ac:dyDescent="0.4">
      <c r="A87" s="36"/>
      <c r="B87" s="8" t="s">
        <v>26</v>
      </c>
      <c r="C87" s="10">
        <v>2000</v>
      </c>
      <c r="D87" s="19"/>
      <c r="E87" s="19"/>
      <c r="F87" s="19"/>
      <c r="G87" s="19"/>
      <c r="H87" s="19"/>
      <c r="I87" s="10">
        <f t="shared" si="7"/>
        <v>0</v>
      </c>
    </row>
    <row r="88" spans="1:9" ht="15" customHeight="1" x14ac:dyDescent="0.4">
      <c r="A88" s="35" t="s">
        <v>86</v>
      </c>
      <c r="B88" s="8" t="s">
        <v>25</v>
      </c>
      <c r="C88" s="10">
        <v>7400</v>
      </c>
      <c r="D88" s="19"/>
      <c r="E88" s="19"/>
      <c r="F88" s="19"/>
      <c r="G88" s="19"/>
      <c r="H88" s="19"/>
      <c r="I88" s="10">
        <f t="shared" si="7"/>
        <v>0</v>
      </c>
    </row>
    <row r="89" spans="1:9" ht="15" customHeight="1" x14ac:dyDescent="0.4">
      <c r="A89" s="36"/>
      <c r="B89" s="8" t="s">
        <v>26</v>
      </c>
      <c r="C89" s="10">
        <v>3700</v>
      </c>
      <c r="D89" s="19"/>
      <c r="E89" s="19"/>
      <c r="F89" s="19"/>
      <c r="G89" s="19"/>
      <c r="H89" s="19"/>
      <c r="I89" s="10">
        <f t="shared" si="7"/>
        <v>0</v>
      </c>
    </row>
    <row r="90" spans="1:9" ht="15" customHeight="1" x14ac:dyDescent="0.4">
      <c r="A90" s="8" t="s">
        <v>87</v>
      </c>
      <c r="B90" s="8" t="s">
        <v>27</v>
      </c>
      <c r="C90" s="10">
        <v>450</v>
      </c>
      <c r="D90" s="19"/>
      <c r="E90" s="19"/>
      <c r="F90" s="19"/>
      <c r="G90" s="19"/>
      <c r="H90" s="19"/>
      <c r="I90" s="10">
        <f t="shared" si="7"/>
        <v>0</v>
      </c>
    </row>
    <row r="91" spans="1:9" ht="15" customHeight="1" x14ac:dyDescent="0.4">
      <c r="A91" s="4" t="s">
        <v>33</v>
      </c>
      <c r="B91" s="4"/>
      <c r="C91" s="6" t="s">
        <v>16</v>
      </c>
      <c r="D91" s="5" t="s">
        <v>30</v>
      </c>
      <c r="E91" s="5" t="s">
        <v>31</v>
      </c>
      <c r="F91" s="5" t="s">
        <v>32</v>
      </c>
      <c r="G91" s="5" t="s">
        <v>122</v>
      </c>
      <c r="H91" s="5" t="s">
        <v>126</v>
      </c>
      <c r="I91" s="6" t="s">
        <v>17</v>
      </c>
    </row>
    <row r="92" spans="1:9" ht="15" customHeight="1" x14ac:dyDescent="0.4">
      <c r="A92" s="8" t="s">
        <v>88</v>
      </c>
      <c r="B92" s="8"/>
      <c r="C92" s="10">
        <v>420</v>
      </c>
      <c r="D92" s="19"/>
      <c r="E92" s="19"/>
      <c r="F92" s="19"/>
      <c r="G92" s="19"/>
      <c r="H92" s="19"/>
      <c r="I92" s="10">
        <f>C92*SUM(D92:H92)</f>
        <v>0</v>
      </c>
    </row>
    <row r="93" spans="1:9" ht="15" customHeight="1" x14ac:dyDescent="0.4">
      <c r="A93" s="8" t="s">
        <v>89</v>
      </c>
      <c r="B93" s="8"/>
      <c r="C93" s="10">
        <v>650</v>
      </c>
      <c r="D93" s="19"/>
      <c r="E93" s="19"/>
      <c r="F93" s="19"/>
      <c r="G93" s="19"/>
      <c r="H93" s="19"/>
      <c r="I93" s="10">
        <f t="shared" ref="I93:I95" si="8">C93*SUM(D93:H93)</f>
        <v>0</v>
      </c>
    </row>
    <row r="94" spans="1:9" ht="15" customHeight="1" x14ac:dyDescent="0.4">
      <c r="A94" s="8" t="s">
        <v>90</v>
      </c>
      <c r="B94" s="8"/>
      <c r="C94" s="10">
        <v>150</v>
      </c>
      <c r="D94" s="19"/>
      <c r="E94" s="19"/>
      <c r="F94" s="19"/>
      <c r="G94" s="19"/>
      <c r="H94" s="19"/>
      <c r="I94" s="10">
        <f t="shared" si="8"/>
        <v>0</v>
      </c>
    </row>
    <row r="95" spans="1:9" ht="15" customHeight="1" x14ac:dyDescent="0.4">
      <c r="A95" s="8" t="s">
        <v>91</v>
      </c>
      <c r="B95" s="8"/>
      <c r="C95" s="10">
        <v>240</v>
      </c>
      <c r="D95" s="19"/>
      <c r="E95" s="19"/>
      <c r="F95" s="19"/>
      <c r="G95" s="19"/>
      <c r="H95" s="19"/>
      <c r="I95" s="10">
        <f t="shared" si="8"/>
        <v>0</v>
      </c>
    </row>
    <row r="97" spans="1:9" ht="15" customHeight="1" x14ac:dyDescent="0.4">
      <c r="A97" s="12" t="s">
        <v>34</v>
      </c>
      <c r="B97" s="12"/>
      <c r="C97" s="16"/>
      <c r="D97" s="15"/>
      <c r="E97" s="15"/>
      <c r="F97" s="15"/>
      <c r="G97" s="15"/>
      <c r="H97" s="15"/>
      <c r="I97" s="16"/>
    </row>
    <row r="98" spans="1:9" ht="15" customHeight="1" x14ac:dyDescent="0.4">
      <c r="A98" s="4" t="s">
        <v>35</v>
      </c>
      <c r="B98" s="4"/>
      <c r="C98" s="6" t="s">
        <v>16</v>
      </c>
      <c r="D98" s="5" t="s">
        <v>30</v>
      </c>
      <c r="E98" s="5" t="s">
        <v>31</v>
      </c>
      <c r="F98" s="5" t="s">
        <v>32</v>
      </c>
      <c r="G98" s="5" t="s">
        <v>122</v>
      </c>
      <c r="H98" s="5" t="s">
        <v>126</v>
      </c>
      <c r="I98" s="6" t="s">
        <v>17</v>
      </c>
    </row>
    <row r="99" spans="1:9" ht="15" customHeight="1" x14ac:dyDescent="0.4">
      <c r="A99" s="8" t="s">
        <v>92</v>
      </c>
      <c r="B99" s="8"/>
      <c r="C99" s="10">
        <v>450</v>
      </c>
      <c r="D99" s="19"/>
      <c r="E99" s="19"/>
      <c r="F99" s="19"/>
      <c r="G99" s="19"/>
      <c r="H99" s="19"/>
      <c r="I99" s="10">
        <f>C99*SUM(D99:H99)</f>
        <v>0</v>
      </c>
    </row>
    <row r="100" spans="1:9" ht="15" customHeight="1" x14ac:dyDescent="0.4">
      <c r="A100" s="8" t="s">
        <v>93</v>
      </c>
      <c r="B100" s="8"/>
      <c r="C100" s="10">
        <v>220</v>
      </c>
      <c r="D100" s="19"/>
      <c r="E100" s="19"/>
      <c r="F100" s="19"/>
      <c r="G100" s="19"/>
      <c r="H100" s="19"/>
      <c r="I100" s="10">
        <f t="shared" ref="I100:I110" si="9">C100*SUM(D100:H100)</f>
        <v>0</v>
      </c>
    </row>
    <row r="101" spans="1:9" ht="15" customHeight="1" x14ac:dyDescent="0.4">
      <c r="A101" s="8" t="s">
        <v>94</v>
      </c>
      <c r="B101" s="8"/>
      <c r="C101" s="10">
        <v>300</v>
      </c>
      <c r="D101" s="19"/>
      <c r="E101" s="19"/>
      <c r="F101" s="19"/>
      <c r="G101" s="19"/>
      <c r="H101" s="19"/>
      <c r="I101" s="10">
        <f t="shared" si="9"/>
        <v>0</v>
      </c>
    </row>
    <row r="102" spans="1:9" ht="15" customHeight="1" x14ac:dyDescent="0.4">
      <c r="A102" s="8" t="s">
        <v>95</v>
      </c>
      <c r="B102" s="8"/>
      <c r="C102" s="10">
        <v>1800</v>
      </c>
      <c r="D102" s="19"/>
      <c r="E102" s="19"/>
      <c r="F102" s="19"/>
      <c r="G102" s="19"/>
      <c r="H102" s="19"/>
      <c r="I102" s="10">
        <f t="shared" si="9"/>
        <v>0</v>
      </c>
    </row>
    <row r="103" spans="1:9" ht="15" customHeight="1" x14ac:dyDescent="0.4">
      <c r="A103" s="4" t="s">
        <v>36</v>
      </c>
      <c r="B103" s="4"/>
      <c r="C103" s="6"/>
      <c r="D103" s="5"/>
      <c r="E103" s="5"/>
      <c r="F103" s="5"/>
      <c r="G103" s="5"/>
      <c r="H103" s="5"/>
      <c r="I103" s="6"/>
    </row>
    <row r="104" spans="1:9" ht="15" customHeight="1" x14ac:dyDescent="0.4">
      <c r="A104" s="8" t="s">
        <v>96</v>
      </c>
      <c r="B104" s="8"/>
      <c r="C104" s="10">
        <v>450</v>
      </c>
      <c r="D104" s="19"/>
      <c r="E104" s="19"/>
      <c r="F104" s="19"/>
      <c r="G104" s="19"/>
      <c r="H104" s="19"/>
      <c r="I104" s="10">
        <f>C104*SUM(D104:H104)</f>
        <v>0</v>
      </c>
    </row>
    <row r="105" spans="1:9" ht="15" customHeight="1" x14ac:dyDescent="0.4">
      <c r="A105" s="4" t="s">
        <v>37</v>
      </c>
      <c r="B105" s="4"/>
      <c r="C105" s="6"/>
      <c r="D105" s="5"/>
      <c r="E105" s="5"/>
      <c r="F105" s="5"/>
      <c r="G105" s="5"/>
      <c r="H105" s="5"/>
      <c r="I105" s="6"/>
    </row>
    <row r="106" spans="1:9" ht="15" customHeight="1" x14ac:dyDescent="0.4">
      <c r="A106" s="8" t="s">
        <v>97</v>
      </c>
      <c r="B106" s="8"/>
      <c r="C106" s="10">
        <v>90</v>
      </c>
      <c r="D106" s="19"/>
      <c r="E106" s="19"/>
      <c r="F106" s="19"/>
      <c r="G106" s="19"/>
      <c r="H106" s="19"/>
      <c r="I106" s="10">
        <f t="shared" si="9"/>
        <v>0</v>
      </c>
    </row>
    <row r="107" spans="1:9" ht="15" customHeight="1" x14ac:dyDescent="0.4">
      <c r="A107" s="4" t="s">
        <v>38</v>
      </c>
      <c r="B107" s="4"/>
      <c r="C107" s="6"/>
      <c r="D107" s="5"/>
      <c r="E107" s="5"/>
      <c r="F107" s="5"/>
      <c r="G107" s="5"/>
      <c r="H107" s="5"/>
      <c r="I107" s="6"/>
    </row>
    <row r="108" spans="1:9" ht="15" customHeight="1" x14ac:dyDescent="0.4">
      <c r="A108" s="8" t="s">
        <v>98</v>
      </c>
      <c r="B108" s="8"/>
      <c r="C108" s="10">
        <v>250</v>
      </c>
      <c r="D108" s="19"/>
      <c r="E108" s="19"/>
      <c r="F108" s="19"/>
      <c r="G108" s="19"/>
      <c r="H108" s="19"/>
      <c r="I108" s="10">
        <f t="shared" si="9"/>
        <v>0</v>
      </c>
    </row>
    <row r="109" spans="1:9" ht="15" customHeight="1" x14ac:dyDescent="0.4">
      <c r="A109" s="8" t="s">
        <v>99</v>
      </c>
      <c r="B109" s="8"/>
      <c r="C109" s="10">
        <v>70</v>
      </c>
      <c r="D109" s="19"/>
      <c r="E109" s="19"/>
      <c r="F109" s="19"/>
      <c r="G109" s="19"/>
      <c r="H109" s="19"/>
      <c r="I109" s="10">
        <f t="shared" si="9"/>
        <v>0</v>
      </c>
    </row>
    <row r="110" spans="1:9" ht="15" customHeight="1" x14ac:dyDescent="0.4">
      <c r="A110" s="8" t="s">
        <v>100</v>
      </c>
      <c r="B110" s="8"/>
      <c r="C110" s="10">
        <v>140</v>
      </c>
      <c r="D110" s="19"/>
      <c r="E110" s="19"/>
      <c r="F110" s="19"/>
      <c r="G110" s="19"/>
      <c r="H110" s="19"/>
      <c r="I110" s="10">
        <f t="shared" si="9"/>
        <v>0</v>
      </c>
    </row>
    <row r="111" spans="1:9" ht="15" customHeight="1" x14ac:dyDescent="0.4">
      <c r="A111" s="4" t="s">
        <v>39</v>
      </c>
      <c r="B111" s="4"/>
      <c r="C111" s="6"/>
      <c r="D111" s="5"/>
      <c r="E111" s="5"/>
      <c r="F111" s="5"/>
      <c r="G111" s="5"/>
      <c r="H111" s="5"/>
      <c r="I111" s="6"/>
    </row>
    <row r="112" spans="1:9" ht="15" customHeight="1" x14ac:dyDescent="0.4">
      <c r="A112" s="8" t="s">
        <v>101</v>
      </c>
      <c r="B112" s="8"/>
      <c r="C112" s="10">
        <v>250</v>
      </c>
      <c r="D112" s="19"/>
      <c r="E112" s="19"/>
      <c r="F112" s="19"/>
      <c r="G112" s="19"/>
      <c r="H112" s="19"/>
      <c r="I112" s="10">
        <f>C112*SUM(D112:H112)</f>
        <v>0</v>
      </c>
    </row>
    <row r="113" spans="1:9" ht="15" customHeight="1" x14ac:dyDescent="0.4">
      <c r="A113" s="4" t="s">
        <v>40</v>
      </c>
      <c r="B113" s="4"/>
      <c r="C113" s="6"/>
      <c r="D113" s="5"/>
      <c r="E113" s="5"/>
      <c r="F113" s="5"/>
      <c r="G113" s="5"/>
      <c r="H113" s="5"/>
      <c r="I113" s="6"/>
    </row>
    <row r="114" spans="1:9" ht="15" customHeight="1" x14ac:dyDescent="0.4">
      <c r="A114" s="8" t="s">
        <v>102</v>
      </c>
      <c r="B114" s="8"/>
      <c r="C114" s="10">
        <v>7080</v>
      </c>
      <c r="D114" s="19"/>
      <c r="E114" s="19"/>
      <c r="F114" s="19"/>
      <c r="G114" s="19"/>
      <c r="H114" s="19"/>
      <c r="I114" s="10">
        <f>C114*SUM(D114:H114)</f>
        <v>0</v>
      </c>
    </row>
    <row r="115" spans="1:9" ht="15" customHeight="1" x14ac:dyDescent="0.4">
      <c r="A115" s="8" t="s">
        <v>103</v>
      </c>
      <c r="B115" s="8"/>
      <c r="C115" s="10">
        <v>3540</v>
      </c>
      <c r="D115" s="19"/>
      <c r="E115" s="19"/>
      <c r="F115" s="19"/>
      <c r="G115" s="19"/>
      <c r="H115" s="19"/>
      <c r="I115" s="10">
        <f t="shared" ref="I115:I118" si="10">C115*SUM(D115:H115)</f>
        <v>0</v>
      </c>
    </row>
    <row r="116" spans="1:9" ht="15" customHeight="1" x14ac:dyDescent="0.4">
      <c r="A116" s="8" t="s">
        <v>104</v>
      </c>
      <c r="B116" s="8"/>
      <c r="C116" s="10">
        <v>160</v>
      </c>
      <c r="D116" s="19"/>
      <c r="E116" s="19"/>
      <c r="F116" s="19"/>
      <c r="G116" s="19"/>
      <c r="H116" s="19"/>
      <c r="I116" s="10">
        <f t="shared" si="10"/>
        <v>0</v>
      </c>
    </row>
    <row r="117" spans="1:9" ht="15" customHeight="1" x14ac:dyDescent="0.4">
      <c r="A117" s="8" t="s">
        <v>105</v>
      </c>
      <c r="B117" s="8"/>
      <c r="C117" s="10">
        <v>80</v>
      </c>
      <c r="D117" s="19"/>
      <c r="E117" s="19"/>
      <c r="F117" s="19"/>
      <c r="G117" s="19"/>
      <c r="H117" s="19"/>
      <c r="I117" s="10">
        <f t="shared" si="10"/>
        <v>0</v>
      </c>
    </row>
    <row r="118" spans="1:9" ht="15" customHeight="1" x14ac:dyDescent="0.4">
      <c r="A118" s="8" t="s">
        <v>106</v>
      </c>
      <c r="B118" s="8"/>
      <c r="C118" s="10">
        <v>450</v>
      </c>
      <c r="D118" s="19"/>
      <c r="E118" s="19"/>
      <c r="F118" s="19"/>
      <c r="G118" s="19"/>
      <c r="H118" s="19"/>
      <c r="I118" s="10">
        <f t="shared" si="10"/>
        <v>0</v>
      </c>
    </row>
    <row r="119" spans="1:9" ht="15" customHeight="1" x14ac:dyDescent="0.4">
      <c r="A119" s="8" t="s">
        <v>107</v>
      </c>
      <c r="B119" s="8"/>
      <c r="C119" s="10">
        <v>420</v>
      </c>
      <c r="D119" s="19"/>
      <c r="E119" s="19"/>
      <c r="F119" s="19"/>
      <c r="G119" s="19"/>
      <c r="H119" s="19"/>
      <c r="I119" s="10">
        <f>C119*SUM(D119:H119)</f>
        <v>0</v>
      </c>
    </row>
  </sheetData>
  <sheetProtection sheet="1" selectLockedCells="1"/>
  <mergeCells count="13">
    <mergeCell ref="A70:A71"/>
    <mergeCell ref="A44:A46"/>
    <mergeCell ref="A47:A49"/>
    <mergeCell ref="A50:A52"/>
    <mergeCell ref="A66:A67"/>
    <mergeCell ref="A68:A69"/>
    <mergeCell ref="A88:A89"/>
    <mergeCell ref="A72:A73"/>
    <mergeCell ref="A74:A75"/>
    <mergeCell ref="A76:A77"/>
    <mergeCell ref="A78:A81"/>
    <mergeCell ref="A82:A85"/>
    <mergeCell ref="A86:A87"/>
  </mergeCells>
  <phoneticPr fontId="2"/>
  <pageMargins left="0.70866141732283472" right="0.70866141732283472" top="0.74803149606299213" bottom="0.74803149606299213" header="0.31496062992125984" footer="0.31496062992125984"/>
  <pageSetup paperSize="9" scale="77" fitToHeight="0" orientation="portrait" r:id="rId1"/>
  <rowBreaks count="2" manualBreakCount="2">
    <brk id="41" max="16383" man="1"/>
    <brk id="9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利用料金簡易計算表（学校団体用）</vt:lpstr>
      <vt:lpstr>'利用料金簡易計算表（学校団体用）'!Print_Area</vt:lpstr>
      <vt:lpstr>'利用料金簡易計算表（学校団体用）'!Print_Titles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山川　晃</dc:creator>
  <cp:lastModifiedBy>山川　晃</cp:lastModifiedBy>
  <cp:lastPrinted>2025-09-24T06:14:44Z</cp:lastPrinted>
  <dcterms:created xsi:type="dcterms:W3CDTF">2025-08-14T01:56:09Z</dcterms:created>
  <dcterms:modified xsi:type="dcterms:W3CDTF">2025-09-27T00:25:04Z</dcterms:modified>
</cp:coreProperties>
</file>